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/>
  <mc:AlternateContent xmlns:mc="http://schemas.openxmlformats.org/markup-compatibility/2006">
    <mc:Choice Requires="x15">
      <x15ac:absPath xmlns:x15ac="http://schemas.microsoft.com/office/spreadsheetml/2010/11/ac" url="C:\Users\amelie.le-mieux\Documents\1 - ONB\GT\GT Milieux marins et littoraux\Version définitives\VDEF21\"/>
    </mc:Choice>
  </mc:AlternateContent>
  <xr:revisionPtr revIDLastSave="0" documentId="13_ncr:1_{D230717A-2D82-406E-9BE7-AD331F338E2E}" xr6:coauthVersionLast="36" xr6:coauthVersionMax="36" xr10:uidLastSave="{00000000-0000-0000-0000-000000000000}"/>
  <bookViews>
    <workbookView xWindow="0" yWindow="0" windowWidth="19200" windowHeight="8250" tabRatio="645" xr2:uid="{00000000-000D-0000-FFFF-FFFF00000000}"/>
  </bookViews>
  <sheets>
    <sheet name="INDICATEUR" sheetId="7" r:id="rId1"/>
    <sheet name="Visuel 1" sheetId="8" r:id="rId2"/>
    <sheet name="donnees visuel 1" sheetId="5" r:id="rId3"/>
    <sheet name="Construction visuel 1" sheetId="6" r:id="rId4"/>
  </sheets>
  <calcPr calcId="191029"/>
</workbook>
</file>

<file path=xl/calcChain.xml><?xml version="1.0" encoding="utf-8"?>
<calcChain xmlns="http://schemas.openxmlformats.org/spreadsheetml/2006/main">
  <c r="C15" i="7" l="1"/>
  <c r="C17" i="7"/>
  <c r="E16" i="7" l="1"/>
  <c r="C5" i="7" s="1"/>
  <c r="E31" i="5"/>
  <c r="E28" i="5" l="1"/>
  <c r="E29" i="5"/>
  <c r="E30" i="5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</calcChain>
</file>

<file path=xl/sharedStrings.xml><?xml version="1.0" encoding="utf-8"?>
<sst xmlns="http://schemas.openxmlformats.org/spreadsheetml/2006/main" count="31" uniqueCount="29">
  <si>
    <t>taux de mortalité avec Tpop = 634300</t>
  </si>
  <si>
    <t>tx min</t>
  </si>
  <si>
    <t>tx max</t>
  </si>
  <si>
    <t>mortalité moyenne estimée</t>
  </si>
  <si>
    <t>seuil bas de la mortalité estimée</t>
  </si>
  <si>
    <t>seuil haut de la mortalité estimée</t>
  </si>
  <si>
    <t>seuil CIEM calculé sur pop estimé en 2016</t>
  </si>
  <si>
    <t>seuil CIEM incertain avant 2016</t>
  </si>
  <si>
    <t>année</t>
  </si>
  <si>
    <t>Information mise à disposition par UMS Pelagis le 3 février 2021 suite à mise à jour dans le rapport Dars et al 2020. Dars C., Dabin W., Demaret F., Dorémus G., Meheust E., Mendez-Fernandez P., Peltier H., Spitz J. &amp; Van Canneyt O. 2020. Les échouages de mammifères marins sur le littoral français en 2019. Rapport scientifique de l’Observatoire Pelagis, La Rochelle Université et CNRS. 39 pages.</t>
  </si>
  <si>
    <t>Seuil  défini par le CIEM (ICES, 2020 : ICES. 2020. Workshop on fisheries Emergency Measures to minimize BYCatch of short-beaked common dolphins in the Bay of Biscay and harbour porpoise in the Baltic Sea (WKEMBYC). ICES Scientific Reports. 2:43. 354 pp.) défini sur la base de l'estimation de la population de dauphin commun de l'Atlantique Nord-Est réalisée en 2016. Le seuil est donc incertain avant cette date (figuré en pointillé avant 2016 sur le graphique).</t>
  </si>
  <si>
    <t>Indicateur</t>
  </si>
  <si>
    <t>Code de l'indicateur</t>
  </si>
  <si>
    <t>Valeur de l'indicateur</t>
  </si>
  <si>
    <t>Territoires concernés</t>
  </si>
  <si>
    <t>Goupes taxonomiques évalués</t>
  </si>
  <si>
    <t xml:space="preserve">Indicateur : </t>
  </si>
  <si>
    <t>----------------</t>
  </si>
  <si>
    <t>=</t>
  </si>
  <si>
    <t>Captures accidentelles de dauphins communs dans les engins de pêche</t>
  </si>
  <si>
    <t>Estimation du taux annuel de surmortalité des dauphins communs provoquée par capture accidentelle dans les engins de pêche professionnelle dans les eaux françaises du golfe de Gascogne.</t>
  </si>
  <si>
    <t>en 2019</t>
  </si>
  <si>
    <t>mortalité moyenne estimée en 2019</t>
  </si>
  <si>
    <t>population totale nord-est atlantique</t>
  </si>
  <si>
    <t>Métropole golfe de Gascogne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</si>
  <si>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 xml:space="preserve"> : UMS Pelagis le 3 février 2021 suite à mise à jour dans le rapport Dars et al 2020. Dars C., Dabin W., Demaret F., Dorémus G., Meheust E., Mendez-Fernandez P., Peltier H., Spitz J. &amp; Van Canneyt O. 2020. Les échouages de mammifères marins sur le littoral français en 2019. Rapport scientifique de l’Observatoire Pelagis, La Rochelle Université et CNRS. 39 pages.</t>
    </r>
  </si>
  <si>
    <r>
      <rPr>
        <b/>
        <sz val="10"/>
        <color rgb="FF000000"/>
        <rFont val="Arial"/>
        <family val="2"/>
      </rPr>
      <t>Traitements</t>
    </r>
    <r>
      <rPr>
        <sz val="10"/>
        <color rgb="FF000000"/>
        <rFont val="Arial"/>
        <family val="2"/>
      </rPr>
      <t xml:space="preserve"> : OFB</t>
    </r>
    <r>
      <rPr>
        <sz val="10"/>
        <color theme="1"/>
        <rFont val="Arial"/>
        <family val="2"/>
      </rPr>
      <t>, juillet 2021.</t>
    </r>
  </si>
  <si>
    <r>
      <t>dauphins communs (</t>
    </r>
    <r>
      <rPr>
        <i/>
        <sz val="10"/>
        <rFont val="Arial"/>
        <family val="2"/>
      </rPr>
      <t>Delphinus delphis</t>
    </r>
    <r>
      <rPr>
        <sz val="10"/>
        <rFont val="Arial"/>
        <family val="2"/>
      </rPr>
      <t>)</t>
    </r>
  </si>
  <si>
    <t>SNB-MML-DAU-21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</si>
</sst>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2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3" fillId="0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5" fillId="8" borderId="1"/>
    <xf numFmtId="0" fontId="3" fillId="0" borderId="0"/>
    <xf numFmtId="0" fontId="3" fillId="0" borderId="0"/>
    <xf numFmtId="0" fontId="6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" fillId="12" borderId="2" applyNumberFormat="0" applyFont="0" applyAlignment="0" applyProtection="0"/>
  </cellStyleXfs>
  <cellXfs count="53">
    <xf numFmtId="0" fontId="0" fillId="0" borderId="0" xfId="0"/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2" fontId="0" fillId="9" borderId="0" xfId="0" applyNumberFormat="1" applyFill="1" applyAlignment="1">
      <alignment horizontal="center" vertical="center"/>
    </xf>
    <xf numFmtId="0" fontId="16" fillId="10" borderId="0" xfId="0" applyFont="1" applyFill="1" applyAlignment="1">
      <alignment horizontal="center" vertical="center" wrapText="1"/>
    </xf>
    <xf numFmtId="0" fontId="3" fillId="10" borderId="0" xfId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18" fillId="13" borderId="0" xfId="22" applyFont="1" applyFill="1" applyProtection="1"/>
    <xf numFmtId="0" fontId="19" fillId="13" borderId="0" xfId="23" applyFont="1" applyFill="1" applyProtection="1"/>
    <xf numFmtId="0" fontId="17" fillId="13" borderId="0" xfId="23" applyFont="1" applyFill="1" applyProtection="1"/>
    <xf numFmtId="0" fontId="17" fillId="14" borderId="0" xfId="22" applyFill="1"/>
    <xf numFmtId="0" fontId="17" fillId="13" borderId="0" xfId="22" applyFont="1" applyFill="1" applyProtection="1"/>
    <xf numFmtId="0" fontId="21" fillId="13" borderId="0" xfId="22" applyFont="1" applyFill="1" applyProtection="1"/>
    <xf numFmtId="0" fontId="22" fillId="13" borderId="0" xfId="22" applyFont="1" applyFill="1" applyProtection="1"/>
    <xf numFmtId="0" fontId="17" fillId="13" borderId="0" xfId="22" applyFill="1" applyProtection="1"/>
    <xf numFmtId="0" fontId="19" fillId="15" borderId="3" xfId="22" applyFont="1" applyFill="1" applyBorder="1" applyProtection="1"/>
    <xf numFmtId="9" fontId="19" fillId="15" borderId="4" xfId="24" applyNumberFormat="1" applyFont="1" applyFill="1" applyBorder="1" applyAlignment="1" applyProtection="1">
      <alignment horizontal="center"/>
    </xf>
    <xf numFmtId="0" fontId="23" fillId="15" borderId="4" xfId="22" applyFont="1" applyFill="1" applyBorder="1" applyAlignment="1" applyProtection="1">
      <protection locked="0"/>
    </xf>
    <xf numFmtId="0" fontId="19" fillId="15" borderId="5" xfId="22" applyFont="1" applyFill="1" applyBorder="1" applyProtection="1"/>
    <xf numFmtId="0" fontId="17" fillId="16" borderId="6" xfId="22" applyFont="1" applyFill="1" applyBorder="1" applyAlignment="1" applyProtection="1">
      <alignment horizontal="left"/>
    </xf>
    <xf numFmtId="3" fontId="17" fillId="16" borderId="7" xfId="22" applyNumberFormat="1" applyFill="1" applyBorder="1" applyAlignment="1" applyProtection="1">
      <alignment horizontal="center"/>
      <protection locked="0"/>
    </xf>
    <xf numFmtId="0" fontId="24" fillId="0" borderId="0" xfId="23" applyFont="1" applyAlignment="1">
      <alignment horizontal="left" vertical="center" readingOrder="1"/>
    </xf>
    <xf numFmtId="0" fontId="17" fillId="10" borderId="6" xfId="22" applyFont="1" applyFill="1" applyBorder="1" applyAlignment="1" applyProtection="1">
      <alignment horizontal="left"/>
    </xf>
    <xf numFmtId="3" fontId="17" fillId="10" borderId="7" xfId="22" applyNumberFormat="1" applyFill="1" applyBorder="1" applyAlignment="1" applyProtection="1">
      <alignment horizontal="center"/>
      <protection locked="0"/>
    </xf>
    <xf numFmtId="0" fontId="17" fillId="14" borderId="0" xfId="22" applyFill="1" applyBorder="1" applyAlignment="1" applyProtection="1">
      <alignment horizontal="center"/>
      <protection locked="0"/>
    </xf>
    <xf numFmtId="3" fontId="17" fillId="13" borderId="0" xfId="22" applyNumberFormat="1" applyFill="1" applyProtection="1"/>
    <xf numFmtId="0" fontId="17" fillId="14" borderId="0" xfId="22" applyFont="1" applyFill="1"/>
    <xf numFmtId="0" fontId="17" fillId="13" borderId="0" xfId="22" applyFill="1" applyAlignment="1" applyProtection="1">
      <alignment horizontal="right"/>
    </xf>
    <xf numFmtId="3" fontId="17" fillId="13" borderId="0" xfId="22" applyNumberFormat="1" applyFill="1" applyAlignment="1" applyProtection="1">
      <alignment horizontal="right"/>
    </xf>
    <xf numFmtId="49" fontId="17" fillId="13" borderId="0" xfId="22" applyNumberFormat="1" applyFill="1" applyAlignment="1" applyProtection="1">
      <alignment horizontal="center"/>
    </xf>
    <xf numFmtId="0" fontId="25" fillId="0" borderId="0" xfId="23" applyFont="1" applyAlignment="1">
      <alignment horizontal="left" vertical="center" readingOrder="1"/>
    </xf>
    <xf numFmtId="10" fontId="19" fillId="15" borderId="4" xfId="24" applyNumberFormat="1" applyFont="1" applyFill="1" applyBorder="1" applyAlignment="1" applyProtection="1">
      <alignment horizontal="center"/>
    </xf>
    <xf numFmtId="10" fontId="18" fillId="13" borderId="0" xfId="24" applyNumberFormat="1" applyFont="1" applyFill="1" applyProtection="1"/>
    <xf numFmtId="0" fontId="3" fillId="0" borderId="7" xfId="1" applyBorder="1" applyAlignment="1">
      <alignment horizontal="center" vertical="center"/>
    </xf>
    <xf numFmtId="0" fontId="17" fillId="16" borderId="7" xfId="22" applyFont="1" applyFill="1" applyBorder="1" applyAlignment="1" applyProtection="1">
      <alignment horizontal="center"/>
    </xf>
    <xf numFmtId="0" fontId="17" fillId="10" borderId="7" xfId="22" applyFont="1" applyFill="1" applyBorder="1" applyAlignment="1" applyProtection="1">
      <alignment horizontal="center"/>
    </xf>
    <xf numFmtId="0" fontId="27" fillId="14" borderId="0" xfId="22" applyFont="1" applyFill="1"/>
    <xf numFmtId="0" fontId="27" fillId="14" borderId="0" xfId="22" applyFont="1" applyFill="1" applyProtection="1"/>
    <xf numFmtId="0" fontId="17" fillId="10" borderId="0" xfId="22" applyFont="1" applyFill="1" applyBorder="1" applyAlignment="1" applyProtection="1">
      <alignment horizontal="left"/>
    </xf>
    <xf numFmtId="0" fontId="17" fillId="10" borderId="0" xfId="22" applyFont="1" applyFill="1" applyBorder="1" applyAlignment="1" applyProtection="1">
      <alignment horizontal="center"/>
    </xf>
    <xf numFmtId="0" fontId="27" fillId="14" borderId="0" xfId="22" applyFont="1" applyFill="1" applyAlignment="1" applyProtection="1">
      <alignment wrapText="1"/>
    </xf>
    <xf numFmtId="3" fontId="17" fillId="14" borderId="0" xfId="22" applyNumberFormat="1" applyFont="1" applyFill="1" applyAlignment="1" applyProtection="1">
      <alignment wrapText="1"/>
    </xf>
    <xf numFmtId="0" fontId="20" fillId="13" borderId="0" xfId="22" applyFont="1" applyFill="1" applyProtection="1"/>
    <xf numFmtId="0" fontId="20" fillId="13" borderId="0" xfId="23" applyFont="1" applyFill="1" applyAlignment="1" applyProtection="1">
      <alignment horizontal="left" vertical="center" wrapText="1"/>
    </xf>
    <xf numFmtId="0" fontId="17" fillId="13" borderId="0" xfId="22" applyFont="1" applyFill="1" applyAlignment="1" applyProtection="1">
      <alignment horizontal="left" vertical="top" wrapText="1"/>
    </xf>
    <xf numFmtId="0" fontId="17" fillId="14" borderId="0" xfId="23" applyFont="1" applyFill="1" applyBorder="1" applyAlignment="1">
      <alignment horizontal="left" vertical="center" wrapText="1"/>
    </xf>
    <xf numFmtId="0" fontId="27" fillId="14" borderId="0" xfId="22" applyFont="1" applyFill="1" applyAlignment="1" applyProtection="1">
      <alignment horizontal="left" wrapText="1"/>
    </xf>
    <xf numFmtId="0" fontId="0" fillId="10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8" fillId="14" borderId="0" xfId="0" applyFont="1" applyFill="1" applyAlignment="1">
      <alignment horizontal="center" wrapText="1"/>
    </xf>
  </cellXfs>
  <cellStyles count="26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Commentaire 2" xfId="25" xr:uid="{00000000-0005-0000-0000-000005000000}"/>
    <cellStyle name="Error" xfId="7" xr:uid="{00000000-0005-0000-0000-000006000000}"/>
    <cellStyle name="Footnote" xfId="8" xr:uid="{00000000-0005-0000-0000-000007000000}"/>
    <cellStyle name="Good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al" xfId="0" builtinId="0"/>
    <cellStyle name="Normal 2" xfId="1" xr:uid="{00000000-0005-0000-0000-00000F000000}"/>
    <cellStyle name="Normal 2 2" xfId="22" xr:uid="{00000000-0005-0000-0000-000010000000}"/>
    <cellStyle name="Normal 3" xfId="19" xr:uid="{00000000-0005-0000-0000-000011000000}"/>
    <cellStyle name="Normal 4" xfId="20" xr:uid="{00000000-0005-0000-0000-000012000000}"/>
    <cellStyle name="Normal 5" xfId="23" xr:uid="{00000000-0005-0000-0000-000013000000}"/>
    <cellStyle name="Note" xfId="15" xr:uid="{00000000-0005-0000-0000-000014000000}"/>
    <cellStyle name="Pourcentage 2" xfId="21" xr:uid="{00000000-0005-0000-0000-000015000000}"/>
    <cellStyle name="Pourcentage 2 2" xfId="24" xr:uid="{00000000-0005-0000-0000-000016000000}"/>
    <cellStyle name="Status" xfId="16" xr:uid="{00000000-0005-0000-0000-000017000000}"/>
    <cellStyle name="Text" xfId="17" xr:uid="{00000000-0005-0000-0000-000018000000}"/>
    <cellStyle name="Warning" xfId="18" xr:uid="{00000000-0005-0000-0000-000019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fr-FR" sz="1800" b="0" i="0" baseline="0">
                <a:effectLst/>
              </a:rPr>
              <a:t>Estimation du taux de surmortalité annuelle des dauphins communs induite par des captures accidentelles </a:t>
            </a:r>
            <a:r>
              <a:rPr lang="fr-FR" sz="1800" b="0" i="0" u="none" strike="noStrike" baseline="0">
                <a:effectLst/>
              </a:rPr>
              <a:t>dans le golfe de Gascogne</a:t>
            </a:r>
            <a:endParaRPr lang="fr-FR" sz="1800">
              <a:effectLst/>
            </a:endParaRPr>
          </a:p>
        </c:rich>
      </c:tx>
      <c:layout>
        <c:manualLayout>
          <c:xMode val="edge"/>
          <c:yMode val="edge"/>
          <c:x val="0.12463856973501247"/>
          <c:y val="5.10640191715166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368794104786"/>
          <c:y val="0.13234837384457376"/>
          <c:w val="0.83720635408663568"/>
          <c:h val="0.76732406710030809"/>
        </c:manualLayout>
      </c:layout>
      <c:lineChart>
        <c:grouping val="standard"/>
        <c:varyColors val="0"/>
        <c:ser>
          <c:idx val="1"/>
          <c:order val="0"/>
          <c:tx>
            <c:v>Taux de mortalité estimé</c:v>
          </c:tx>
          <c:spPr>
            <a:ln w="25400">
              <a:solidFill>
                <a:srgbClr val="70AD47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'donnees visuel 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'donnees visuel 1'!$E$2:$E$31</c:f>
              <c:numCache>
                <c:formatCode>0.00</c:formatCode>
                <c:ptCount val="30"/>
                <c:pt idx="0">
                  <c:v>2.9008355667665141E-2</c:v>
                </c:pt>
                <c:pt idx="1">
                  <c:v>0.20873403752167743</c:v>
                </c:pt>
                <c:pt idx="2">
                  <c:v>7.9615323979189662E-2</c:v>
                </c:pt>
                <c:pt idx="3">
                  <c:v>2.6485889957433392E-2</c:v>
                </c:pt>
                <c:pt idx="4">
                  <c:v>8.1980135582531925E-3</c:v>
                </c:pt>
                <c:pt idx="5">
                  <c:v>1.4661831940722056E-2</c:v>
                </c:pt>
                <c:pt idx="6">
                  <c:v>1.6553681223395868E-2</c:v>
                </c:pt>
                <c:pt idx="7">
                  <c:v>0.54611382626517424</c:v>
                </c:pt>
                <c:pt idx="8">
                  <c:v>5.7386094907772349E-2</c:v>
                </c:pt>
                <c:pt idx="9">
                  <c:v>0.54926690840296388</c:v>
                </c:pt>
                <c:pt idx="10">
                  <c:v>0.83730096169005208</c:v>
                </c:pt>
                <c:pt idx="11">
                  <c:v>0.46760208103421091</c:v>
                </c:pt>
                <c:pt idx="12">
                  <c:v>0.53413211414157336</c:v>
                </c:pt>
                <c:pt idx="13">
                  <c:v>0.19785590414630302</c:v>
                </c:pt>
                <c:pt idx="14">
                  <c:v>0.32650165536812231</c:v>
                </c:pt>
                <c:pt idx="15">
                  <c:v>0.16175311366861106</c:v>
                </c:pt>
                <c:pt idx="16">
                  <c:v>0.36686110673183037</c:v>
                </c:pt>
                <c:pt idx="17">
                  <c:v>0.19438751379473435</c:v>
                </c:pt>
                <c:pt idx="18">
                  <c:v>0.30963266593094751</c:v>
                </c:pt>
                <c:pt idx="19">
                  <c:v>0.35188396657732934</c:v>
                </c:pt>
                <c:pt idx="20">
                  <c:v>5.4075358663093175E-2</c:v>
                </c:pt>
                <c:pt idx="21">
                  <c:v>0.17247359293709602</c:v>
                </c:pt>
                <c:pt idx="22">
                  <c:v>0.21188711965946713</c:v>
                </c:pt>
                <c:pt idx="23">
                  <c:v>0.55163172000630611</c:v>
                </c:pt>
                <c:pt idx="24">
                  <c:v>0.4225130064638184</c:v>
                </c:pt>
                <c:pt idx="25">
                  <c:v>0.15387040832413684</c:v>
                </c:pt>
                <c:pt idx="26">
                  <c:v>0.61485101686898946</c:v>
                </c:pt>
                <c:pt idx="27">
                  <c:v>1.0961690052025854</c:v>
                </c:pt>
                <c:pt idx="28">
                  <c:v>0.63865678700930162</c:v>
                </c:pt>
                <c:pt idx="29">
                  <c:v>1.4929843922434178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16-4288-AB22-097513446C9A}"/>
            </c:ext>
          </c:extLst>
        </c:ser>
        <c:ser>
          <c:idx val="2"/>
          <c:order val="1"/>
          <c:tx>
            <c:v>Bornes inférieures et supérieures de l'intervalle de confiance à 95 %</c:v>
          </c:tx>
          <c:spPr>
            <a:ln w="15875">
              <a:solidFill>
                <a:srgbClr val="70AD47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'donnees visuel 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'donnees visuel 1'!$F$2:$F$31</c:f>
              <c:numCache>
                <c:formatCode>0.00</c:formatCode>
                <c:ptCount val="30"/>
                <c:pt idx="0">
                  <c:v>2.1125650323190918E-2</c:v>
                </c:pt>
                <c:pt idx="1">
                  <c:v>0.15182090493457354</c:v>
                </c:pt>
                <c:pt idx="2">
                  <c:v>5.7859057228440799E-2</c:v>
                </c:pt>
                <c:pt idx="3">
                  <c:v>1.9391455147406589E-2</c:v>
                </c:pt>
                <c:pt idx="4">
                  <c:v>5.9908560618004095E-3</c:v>
                </c:pt>
                <c:pt idx="5">
                  <c:v>1.0720479268484944E-2</c:v>
                </c:pt>
                <c:pt idx="6">
                  <c:v>1.2139366230490304E-2</c:v>
                </c:pt>
                <c:pt idx="7">
                  <c:v>0.39713069525461137</c:v>
                </c:pt>
                <c:pt idx="8">
                  <c:v>4.1620684218823902E-2</c:v>
                </c:pt>
                <c:pt idx="9">
                  <c:v>0.39933785275106415</c:v>
                </c:pt>
                <c:pt idx="10">
                  <c:v>0.60901781491407847</c:v>
                </c:pt>
                <c:pt idx="11">
                  <c:v>0.34005990856061802</c:v>
                </c:pt>
                <c:pt idx="12">
                  <c:v>0.38845971937568974</c:v>
                </c:pt>
                <c:pt idx="13">
                  <c:v>0.14393819959009932</c:v>
                </c:pt>
                <c:pt idx="14">
                  <c:v>0.23742708497556361</c:v>
                </c:pt>
                <c:pt idx="15">
                  <c:v>0.11760996373955541</c:v>
                </c:pt>
                <c:pt idx="16">
                  <c:v>0.26675074885700772</c:v>
                </c:pt>
                <c:pt idx="17">
                  <c:v>0.14141573387986758</c:v>
                </c:pt>
                <c:pt idx="18">
                  <c:v>0.22513006463818383</c:v>
                </c:pt>
                <c:pt idx="19">
                  <c:v>0.25587261548163331</c:v>
                </c:pt>
                <c:pt idx="20">
                  <c:v>3.9413526722371119E-2</c:v>
                </c:pt>
                <c:pt idx="21">
                  <c:v>0.12533501497714014</c:v>
                </c:pt>
                <c:pt idx="22">
                  <c:v>0.15418571653791582</c:v>
                </c:pt>
                <c:pt idx="23">
                  <c:v>0.40107204792684847</c:v>
                </c:pt>
                <c:pt idx="24">
                  <c:v>0.30726785432760523</c:v>
                </c:pt>
                <c:pt idx="25">
                  <c:v>0.11193441589153398</c:v>
                </c:pt>
                <c:pt idx="26">
                  <c:v>0.44710704713857796</c:v>
                </c:pt>
                <c:pt idx="27">
                  <c:v>0.79709916443323348</c:v>
                </c:pt>
                <c:pt idx="28">
                  <c:v>0.46444899889642127</c:v>
                </c:pt>
                <c:pt idx="29">
                  <c:v>1.085921488254769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16-4288-AB22-097513446C9A}"/>
            </c:ext>
          </c:extLst>
        </c:ser>
        <c:ser>
          <c:idx val="0"/>
          <c:order val="2"/>
          <c:tx>
            <c:strRef>
              <c:f>figure!#REF!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'donnees visuel 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'donnees visuel 1'!$I$2:$I$28</c:f>
              <c:numCache>
                <c:formatCode>General</c:formatCode>
                <c:ptCount val="27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0.78</c:v>
                </c:pt>
                <c:pt idx="9">
                  <c:v>0.78</c:v>
                </c:pt>
                <c:pt idx="10">
                  <c:v>0.78</c:v>
                </c:pt>
                <c:pt idx="11">
                  <c:v>0.78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0.78</c:v>
                </c:pt>
                <c:pt idx="16">
                  <c:v>0.78</c:v>
                </c:pt>
                <c:pt idx="17">
                  <c:v>0.78</c:v>
                </c:pt>
                <c:pt idx="18">
                  <c:v>0.78</c:v>
                </c:pt>
                <c:pt idx="19">
                  <c:v>0.78</c:v>
                </c:pt>
                <c:pt idx="20">
                  <c:v>0.78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0.78</c:v>
                </c:pt>
                <c:pt idx="25">
                  <c:v>0.78</c:v>
                </c:pt>
                <c:pt idx="26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16-4288-AB22-097513446C9A}"/>
            </c:ext>
          </c:extLst>
        </c:ser>
        <c:ser>
          <c:idx val="3"/>
          <c:order val="3"/>
          <c:spPr>
            <a:ln w="15875">
              <a:solidFill>
                <a:srgbClr val="70AD47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'donnees visuel 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'donnees visuel 1'!$G$2:$G$31</c:f>
              <c:numCache>
                <c:formatCode>0.00</c:formatCode>
                <c:ptCount val="30"/>
                <c:pt idx="0">
                  <c:v>4.3512533501497717E-2</c:v>
                </c:pt>
                <c:pt idx="1">
                  <c:v>0.31310105628251617</c:v>
                </c:pt>
                <c:pt idx="2">
                  <c:v>0.11934415891533974</c:v>
                </c:pt>
                <c:pt idx="3">
                  <c:v>3.9886489043039569E-2</c:v>
                </c:pt>
                <c:pt idx="4">
                  <c:v>1.229702033737979E-2</c:v>
                </c:pt>
                <c:pt idx="5">
                  <c:v>2.2071574964527826E-2</c:v>
                </c:pt>
                <c:pt idx="6">
                  <c:v>2.4909348888538546E-2</c:v>
                </c:pt>
                <c:pt idx="7">
                  <c:v>0.8191707393977613</c:v>
                </c:pt>
                <c:pt idx="8">
                  <c:v>8.5921488254769043E-2</c:v>
                </c:pt>
                <c:pt idx="9">
                  <c:v>0.82374270849755638</c:v>
                </c:pt>
                <c:pt idx="10">
                  <c:v>1.2560302695885228</c:v>
                </c:pt>
                <c:pt idx="11">
                  <c:v>0.70140312155131646</c:v>
                </c:pt>
                <c:pt idx="12">
                  <c:v>0.80119817121236003</c:v>
                </c:pt>
                <c:pt idx="13">
                  <c:v>0.29686268327289927</c:v>
                </c:pt>
                <c:pt idx="14">
                  <c:v>0.48983131010562825</c:v>
                </c:pt>
                <c:pt idx="15">
                  <c:v>0.24262967050291659</c:v>
                </c:pt>
                <c:pt idx="16">
                  <c:v>0.5502128330443008</c:v>
                </c:pt>
                <c:pt idx="17">
                  <c:v>0.2916600977455463</c:v>
                </c:pt>
                <c:pt idx="18">
                  <c:v>0.46429134478953177</c:v>
                </c:pt>
                <c:pt idx="19">
                  <c:v>0.52782594986599396</c:v>
                </c:pt>
                <c:pt idx="20">
                  <c:v>8.1191865048084497E-2</c:v>
                </c:pt>
                <c:pt idx="21">
                  <c:v>0.25855273529875455</c:v>
                </c:pt>
                <c:pt idx="22">
                  <c:v>0.31783067948920068</c:v>
                </c:pt>
                <c:pt idx="23">
                  <c:v>0.82736875295601453</c:v>
                </c:pt>
                <c:pt idx="24">
                  <c:v>0.63361185558883804</c:v>
                </c:pt>
                <c:pt idx="25">
                  <c:v>0.23080561248620526</c:v>
                </c:pt>
                <c:pt idx="26">
                  <c:v>0.92227652530348414</c:v>
                </c:pt>
                <c:pt idx="27">
                  <c:v>1.6441746807504336</c:v>
                </c:pt>
                <c:pt idx="28">
                  <c:v>0.95790635346050768</c:v>
                </c:pt>
                <c:pt idx="29">
                  <c:v>2.2396342424720164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16-4288-AB22-097513446C9A}"/>
            </c:ext>
          </c:extLst>
        </c:ser>
        <c:ser>
          <c:idx val="4"/>
          <c:order val="4"/>
          <c:tx>
            <c:v>taux de mortalité au-delà duquel la survie de la population de l'Atlantique Nord-Est est menacée à l'horizon 100 ans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'donnees visuel 1'!$H$2:$H$31</c:f>
              <c:numCache>
                <c:formatCode>General</c:formatCode>
                <c:ptCount val="30"/>
                <c:pt idx="25">
                  <c:v>0.78</c:v>
                </c:pt>
                <c:pt idx="26">
                  <c:v>0.78</c:v>
                </c:pt>
                <c:pt idx="27">
                  <c:v>0.78</c:v>
                </c:pt>
                <c:pt idx="28">
                  <c:v>0.78</c:v>
                </c:pt>
                <c:pt idx="29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16-4288-AB22-097513446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19616"/>
        <c:axId val="63518336"/>
      </c:lineChart>
      <c:catAx>
        <c:axId val="9271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63518336"/>
        <c:crosses val="autoZero"/>
        <c:auto val="1"/>
        <c:lblAlgn val="ctr"/>
        <c:lblOffset val="100"/>
        <c:noMultiLvlLbl val="0"/>
      </c:catAx>
      <c:valAx>
        <c:axId val="63518336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fr-FR" sz="1800" b="0"/>
                  <a:t>Taux de surmortalité estimé</a:t>
                </a:r>
                <a:r>
                  <a:rPr lang="fr-FR" sz="1800" b="0" baseline="0"/>
                  <a:t> </a:t>
                </a:r>
                <a:r>
                  <a:rPr lang="fr-FR" sz="1800" b="0"/>
                  <a:t>(%)</a:t>
                </a:r>
              </a:p>
            </c:rich>
          </c:tx>
          <c:layout>
            <c:manualLayout>
              <c:xMode val="edge"/>
              <c:yMode val="edge"/>
              <c:x val="2.126735291980417E-2"/>
              <c:y val="0.30244871076508695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2719616"/>
        <c:crosses val="autoZero"/>
        <c:crossBetween val="midCat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666602091201654"/>
          <c:y val="0.17737459774049985"/>
          <c:w val="0.4958189612673794"/>
          <c:h val="0.184824685901118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95250</xdr:rowOff>
    </xdr:from>
    <xdr:to>
      <xdr:col>10</xdr:col>
      <xdr:colOff>77211</xdr:colOff>
      <xdr:row>33</xdr:row>
      <xdr:rowOff>122464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CD39205-2721-4B2D-9C5B-5751FB572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9" y="95250"/>
          <a:ext cx="7996568" cy="6762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449944</xdr:colOff>
      <xdr:row>9</xdr:row>
      <xdr:rowOff>101600</xdr:rowOff>
    </xdr:from>
    <xdr:to>
      <xdr:col>13</xdr:col>
      <xdr:colOff>508000</xdr:colOff>
      <xdr:row>44</xdr:row>
      <xdr:rowOff>88900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Bureau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A4" workbookViewId="0">
      <selection activeCell="C3" sqref="C3"/>
    </sheetView>
  </sheetViews>
  <sheetFormatPr baseColWidth="10" defaultRowHeight="12.5" x14ac:dyDescent="0.25"/>
  <cols>
    <col min="1" max="1" width="27.08203125" style="12" bestFit="1" customWidth="1"/>
    <col min="2" max="2" width="43.08203125" style="12" customWidth="1"/>
    <col min="3" max="3" width="11.08203125" style="12"/>
    <col min="4" max="4" width="4.9140625" style="12" bestFit="1" customWidth="1"/>
    <col min="5" max="5" width="9.4140625" style="12" bestFit="1" customWidth="1"/>
    <col min="6" max="6" width="11.08203125" style="12"/>
    <col min="7" max="7" width="5.4140625" style="12" customWidth="1"/>
    <col min="8" max="11" width="11.08203125" style="12"/>
    <col min="12" max="12" width="14.4140625" style="12" customWidth="1"/>
    <col min="13" max="257" width="11.08203125" style="12"/>
    <col min="258" max="258" width="43.08203125" style="12" customWidth="1"/>
    <col min="259" max="259" width="11.08203125" style="12"/>
    <col min="260" max="260" width="4.08203125" style="12" customWidth="1"/>
    <col min="261" max="261" width="5.4140625" style="12" customWidth="1"/>
    <col min="262" max="262" width="11.08203125" style="12"/>
    <col min="263" max="263" width="5.4140625" style="12" customWidth="1"/>
    <col min="264" max="267" width="11.08203125" style="12"/>
    <col min="268" max="268" width="14.4140625" style="12" customWidth="1"/>
    <col min="269" max="513" width="11.08203125" style="12"/>
    <col min="514" max="514" width="43.08203125" style="12" customWidth="1"/>
    <col min="515" max="515" width="11.08203125" style="12"/>
    <col min="516" max="516" width="4.08203125" style="12" customWidth="1"/>
    <col min="517" max="517" width="5.4140625" style="12" customWidth="1"/>
    <col min="518" max="518" width="11.08203125" style="12"/>
    <col min="519" max="519" width="5.4140625" style="12" customWidth="1"/>
    <col min="520" max="523" width="11.08203125" style="12"/>
    <col min="524" max="524" width="14.4140625" style="12" customWidth="1"/>
    <col min="525" max="769" width="11.08203125" style="12"/>
    <col min="770" max="770" width="43.08203125" style="12" customWidth="1"/>
    <col min="771" max="771" width="11.08203125" style="12"/>
    <col min="772" max="772" width="4.08203125" style="12" customWidth="1"/>
    <col min="773" max="773" width="5.4140625" style="12" customWidth="1"/>
    <col min="774" max="774" width="11.08203125" style="12"/>
    <col min="775" max="775" width="5.4140625" style="12" customWidth="1"/>
    <col min="776" max="779" width="11.08203125" style="12"/>
    <col min="780" max="780" width="14.4140625" style="12" customWidth="1"/>
    <col min="781" max="1025" width="11.08203125" style="12"/>
    <col min="1026" max="1026" width="43.08203125" style="12" customWidth="1"/>
    <col min="1027" max="1027" width="11.08203125" style="12"/>
    <col min="1028" max="1028" width="4.08203125" style="12" customWidth="1"/>
    <col min="1029" max="1029" width="5.4140625" style="12" customWidth="1"/>
    <col min="1030" max="1030" width="11.08203125" style="12"/>
    <col min="1031" max="1031" width="5.4140625" style="12" customWidth="1"/>
    <col min="1032" max="1035" width="11.08203125" style="12"/>
    <col min="1036" max="1036" width="14.4140625" style="12" customWidth="1"/>
    <col min="1037" max="1281" width="11.08203125" style="12"/>
    <col min="1282" max="1282" width="43.08203125" style="12" customWidth="1"/>
    <col min="1283" max="1283" width="11.08203125" style="12"/>
    <col min="1284" max="1284" width="4.08203125" style="12" customWidth="1"/>
    <col min="1285" max="1285" width="5.4140625" style="12" customWidth="1"/>
    <col min="1286" max="1286" width="11.08203125" style="12"/>
    <col min="1287" max="1287" width="5.4140625" style="12" customWidth="1"/>
    <col min="1288" max="1291" width="11.08203125" style="12"/>
    <col min="1292" max="1292" width="14.4140625" style="12" customWidth="1"/>
    <col min="1293" max="1537" width="11.08203125" style="12"/>
    <col min="1538" max="1538" width="43.08203125" style="12" customWidth="1"/>
    <col min="1539" max="1539" width="11.08203125" style="12"/>
    <col min="1540" max="1540" width="4.08203125" style="12" customWidth="1"/>
    <col min="1541" max="1541" width="5.4140625" style="12" customWidth="1"/>
    <col min="1542" max="1542" width="11.08203125" style="12"/>
    <col min="1543" max="1543" width="5.4140625" style="12" customWidth="1"/>
    <col min="1544" max="1547" width="11.08203125" style="12"/>
    <col min="1548" max="1548" width="14.4140625" style="12" customWidth="1"/>
    <col min="1549" max="1793" width="11.08203125" style="12"/>
    <col min="1794" max="1794" width="43.08203125" style="12" customWidth="1"/>
    <col min="1795" max="1795" width="11.08203125" style="12"/>
    <col min="1796" max="1796" width="4.08203125" style="12" customWidth="1"/>
    <col min="1797" max="1797" width="5.4140625" style="12" customWidth="1"/>
    <col min="1798" max="1798" width="11.08203125" style="12"/>
    <col min="1799" max="1799" width="5.4140625" style="12" customWidth="1"/>
    <col min="1800" max="1803" width="11.08203125" style="12"/>
    <col min="1804" max="1804" width="14.4140625" style="12" customWidth="1"/>
    <col min="1805" max="2049" width="11.08203125" style="12"/>
    <col min="2050" max="2050" width="43.08203125" style="12" customWidth="1"/>
    <col min="2051" max="2051" width="11.08203125" style="12"/>
    <col min="2052" max="2052" width="4.08203125" style="12" customWidth="1"/>
    <col min="2053" max="2053" width="5.4140625" style="12" customWidth="1"/>
    <col min="2054" max="2054" width="11.08203125" style="12"/>
    <col min="2055" max="2055" width="5.4140625" style="12" customWidth="1"/>
    <col min="2056" max="2059" width="11.08203125" style="12"/>
    <col min="2060" max="2060" width="14.4140625" style="12" customWidth="1"/>
    <col min="2061" max="2305" width="11.08203125" style="12"/>
    <col min="2306" max="2306" width="43.08203125" style="12" customWidth="1"/>
    <col min="2307" max="2307" width="11.08203125" style="12"/>
    <col min="2308" max="2308" width="4.08203125" style="12" customWidth="1"/>
    <col min="2309" max="2309" width="5.4140625" style="12" customWidth="1"/>
    <col min="2310" max="2310" width="11.08203125" style="12"/>
    <col min="2311" max="2311" width="5.4140625" style="12" customWidth="1"/>
    <col min="2312" max="2315" width="11.08203125" style="12"/>
    <col min="2316" max="2316" width="14.4140625" style="12" customWidth="1"/>
    <col min="2317" max="2561" width="11.08203125" style="12"/>
    <col min="2562" max="2562" width="43.08203125" style="12" customWidth="1"/>
    <col min="2563" max="2563" width="11.08203125" style="12"/>
    <col min="2564" max="2564" width="4.08203125" style="12" customWidth="1"/>
    <col min="2565" max="2565" width="5.4140625" style="12" customWidth="1"/>
    <col min="2566" max="2566" width="11.08203125" style="12"/>
    <col min="2567" max="2567" width="5.4140625" style="12" customWidth="1"/>
    <col min="2568" max="2571" width="11.08203125" style="12"/>
    <col min="2572" max="2572" width="14.4140625" style="12" customWidth="1"/>
    <col min="2573" max="2817" width="11.08203125" style="12"/>
    <col min="2818" max="2818" width="43.08203125" style="12" customWidth="1"/>
    <col min="2819" max="2819" width="11.08203125" style="12"/>
    <col min="2820" max="2820" width="4.08203125" style="12" customWidth="1"/>
    <col min="2821" max="2821" width="5.4140625" style="12" customWidth="1"/>
    <col min="2822" max="2822" width="11.08203125" style="12"/>
    <col min="2823" max="2823" width="5.4140625" style="12" customWidth="1"/>
    <col min="2824" max="2827" width="11.08203125" style="12"/>
    <col min="2828" max="2828" width="14.4140625" style="12" customWidth="1"/>
    <col min="2829" max="3073" width="11.08203125" style="12"/>
    <col min="3074" max="3074" width="43.08203125" style="12" customWidth="1"/>
    <col min="3075" max="3075" width="11.08203125" style="12"/>
    <col min="3076" max="3076" width="4.08203125" style="12" customWidth="1"/>
    <col min="3077" max="3077" width="5.4140625" style="12" customWidth="1"/>
    <col min="3078" max="3078" width="11.08203125" style="12"/>
    <col min="3079" max="3079" width="5.4140625" style="12" customWidth="1"/>
    <col min="3080" max="3083" width="11.08203125" style="12"/>
    <col min="3084" max="3084" width="14.4140625" style="12" customWidth="1"/>
    <col min="3085" max="3329" width="11.08203125" style="12"/>
    <col min="3330" max="3330" width="43.08203125" style="12" customWidth="1"/>
    <col min="3331" max="3331" width="11.08203125" style="12"/>
    <col min="3332" max="3332" width="4.08203125" style="12" customWidth="1"/>
    <col min="3333" max="3333" width="5.4140625" style="12" customWidth="1"/>
    <col min="3334" max="3334" width="11.08203125" style="12"/>
    <col min="3335" max="3335" width="5.4140625" style="12" customWidth="1"/>
    <col min="3336" max="3339" width="11.08203125" style="12"/>
    <col min="3340" max="3340" width="14.4140625" style="12" customWidth="1"/>
    <col min="3341" max="3585" width="11.08203125" style="12"/>
    <col min="3586" max="3586" width="43.08203125" style="12" customWidth="1"/>
    <col min="3587" max="3587" width="11.08203125" style="12"/>
    <col min="3588" max="3588" width="4.08203125" style="12" customWidth="1"/>
    <col min="3589" max="3589" width="5.4140625" style="12" customWidth="1"/>
    <col min="3590" max="3590" width="11.08203125" style="12"/>
    <col min="3591" max="3591" width="5.4140625" style="12" customWidth="1"/>
    <col min="3592" max="3595" width="11.08203125" style="12"/>
    <col min="3596" max="3596" width="14.4140625" style="12" customWidth="1"/>
    <col min="3597" max="3841" width="11.08203125" style="12"/>
    <col min="3842" max="3842" width="43.08203125" style="12" customWidth="1"/>
    <col min="3843" max="3843" width="11.08203125" style="12"/>
    <col min="3844" max="3844" width="4.08203125" style="12" customWidth="1"/>
    <col min="3845" max="3845" width="5.4140625" style="12" customWidth="1"/>
    <col min="3846" max="3846" width="11.08203125" style="12"/>
    <col min="3847" max="3847" width="5.4140625" style="12" customWidth="1"/>
    <col min="3848" max="3851" width="11.08203125" style="12"/>
    <col min="3852" max="3852" width="14.4140625" style="12" customWidth="1"/>
    <col min="3853" max="4097" width="11.08203125" style="12"/>
    <col min="4098" max="4098" width="43.08203125" style="12" customWidth="1"/>
    <col min="4099" max="4099" width="11.08203125" style="12"/>
    <col min="4100" max="4100" width="4.08203125" style="12" customWidth="1"/>
    <col min="4101" max="4101" width="5.4140625" style="12" customWidth="1"/>
    <col min="4102" max="4102" width="11.08203125" style="12"/>
    <col min="4103" max="4103" width="5.4140625" style="12" customWidth="1"/>
    <col min="4104" max="4107" width="11.08203125" style="12"/>
    <col min="4108" max="4108" width="14.4140625" style="12" customWidth="1"/>
    <col min="4109" max="4353" width="11.08203125" style="12"/>
    <col min="4354" max="4354" width="43.08203125" style="12" customWidth="1"/>
    <col min="4355" max="4355" width="11.08203125" style="12"/>
    <col min="4356" max="4356" width="4.08203125" style="12" customWidth="1"/>
    <col min="4357" max="4357" width="5.4140625" style="12" customWidth="1"/>
    <col min="4358" max="4358" width="11.08203125" style="12"/>
    <col min="4359" max="4359" width="5.4140625" style="12" customWidth="1"/>
    <col min="4360" max="4363" width="11.08203125" style="12"/>
    <col min="4364" max="4364" width="14.4140625" style="12" customWidth="1"/>
    <col min="4365" max="4609" width="11.08203125" style="12"/>
    <col min="4610" max="4610" width="43.08203125" style="12" customWidth="1"/>
    <col min="4611" max="4611" width="11.08203125" style="12"/>
    <col min="4612" max="4612" width="4.08203125" style="12" customWidth="1"/>
    <col min="4613" max="4613" width="5.4140625" style="12" customWidth="1"/>
    <col min="4614" max="4614" width="11.08203125" style="12"/>
    <col min="4615" max="4615" width="5.4140625" style="12" customWidth="1"/>
    <col min="4616" max="4619" width="11.08203125" style="12"/>
    <col min="4620" max="4620" width="14.4140625" style="12" customWidth="1"/>
    <col min="4621" max="4865" width="11.08203125" style="12"/>
    <col min="4866" max="4866" width="43.08203125" style="12" customWidth="1"/>
    <col min="4867" max="4867" width="11.08203125" style="12"/>
    <col min="4868" max="4868" width="4.08203125" style="12" customWidth="1"/>
    <col min="4869" max="4869" width="5.4140625" style="12" customWidth="1"/>
    <col min="4870" max="4870" width="11.08203125" style="12"/>
    <col min="4871" max="4871" width="5.4140625" style="12" customWidth="1"/>
    <col min="4872" max="4875" width="11.08203125" style="12"/>
    <col min="4876" max="4876" width="14.4140625" style="12" customWidth="1"/>
    <col min="4877" max="5121" width="11.08203125" style="12"/>
    <col min="5122" max="5122" width="43.08203125" style="12" customWidth="1"/>
    <col min="5123" max="5123" width="11.08203125" style="12"/>
    <col min="5124" max="5124" width="4.08203125" style="12" customWidth="1"/>
    <col min="5125" max="5125" width="5.4140625" style="12" customWidth="1"/>
    <col min="5126" max="5126" width="11.08203125" style="12"/>
    <col min="5127" max="5127" width="5.4140625" style="12" customWidth="1"/>
    <col min="5128" max="5131" width="11.08203125" style="12"/>
    <col min="5132" max="5132" width="14.4140625" style="12" customWidth="1"/>
    <col min="5133" max="5377" width="11.08203125" style="12"/>
    <col min="5378" max="5378" width="43.08203125" style="12" customWidth="1"/>
    <col min="5379" max="5379" width="11.08203125" style="12"/>
    <col min="5380" max="5380" width="4.08203125" style="12" customWidth="1"/>
    <col min="5381" max="5381" width="5.4140625" style="12" customWidth="1"/>
    <col min="5382" max="5382" width="11.08203125" style="12"/>
    <col min="5383" max="5383" width="5.4140625" style="12" customWidth="1"/>
    <col min="5384" max="5387" width="11.08203125" style="12"/>
    <col min="5388" max="5388" width="14.4140625" style="12" customWidth="1"/>
    <col min="5389" max="5633" width="11.08203125" style="12"/>
    <col min="5634" max="5634" width="43.08203125" style="12" customWidth="1"/>
    <col min="5635" max="5635" width="11.08203125" style="12"/>
    <col min="5636" max="5636" width="4.08203125" style="12" customWidth="1"/>
    <col min="5637" max="5637" width="5.4140625" style="12" customWidth="1"/>
    <col min="5638" max="5638" width="11.08203125" style="12"/>
    <col min="5639" max="5639" width="5.4140625" style="12" customWidth="1"/>
    <col min="5640" max="5643" width="11.08203125" style="12"/>
    <col min="5644" max="5644" width="14.4140625" style="12" customWidth="1"/>
    <col min="5645" max="5889" width="11.08203125" style="12"/>
    <col min="5890" max="5890" width="43.08203125" style="12" customWidth="1"/>
    <col min="5891" max="5891" width="11.08203125" style="12"/>
    <col min="5892" max="5892" width="4.08203125" style="12" customWidth="1"/>
    <col min="5893" max="5893" width="5.4140625" style="12" customWidth="1"/>
    <col min="5894" max="5894" width="11.08203125" style="12"/>
    <col min="5895" max="5895" width="5.4140625" style="12" customWidth="1"/>
    <col min="5896" max="5899" width="11.08203125" style="12"/>
    <col min="5900" max="5900" width="14.4140625" style="12" customWidth="1"/>
    <col min="5901" max="6145" width="11.08203125" style="12"/>
    <col min="6146" max="6146" width="43.08203125" style="12" customWidth="1"/>
    <col min="6147" max="6147" width="11.08203125" style="12"/>
    <col min="6148" max="6148" width="4.08203125" style="12" customWidth="1"/>
    <col min="6149" max="6149" width="5.4140625" style="12" customWidth="1"/>
    <col min="6150" max="6150" width="11.08203125" style="12"/>
    <col min="6151" max="6151" width="5.4140625" style="12" customWidth="1"/>
    <col min="6152" max="6155" width="11.08203125" style="12"/>
    <col min="6156" max="6156" width="14.4140625" style="12" customWidth="1"/>
    <col min="6157" max="6401" width="11.08203125" style="12"/>
    <col min="6402" max="6402" width="43.08203125" style="12" customWidth="1"/>
    <col min="6403" max="6403" width="11.08203125" style="12"/>
    <col min="6404" max="6404" width="4.08203125" style="12" customWidth="1"/>
    <col min="6405" max="6405" width="5.4140625" style="12" customWidth="1"/>
    <col min="6406" max="6406" width="11.08203125" style="12"/>
    <col min="6407" max="6407" width="5.4140625" style="12" customWidth="1"/>
    <col min="6408" max="6411" width="11.08203125" style="12"/>
    <col min="6412" max="6412" width="14.4140625" style="12" customWidth="1"/>
    <col min="6413" max="6657" width="11.08203125" style="12"/>
    <col min="6658" max="6658" width="43.08203125" style="12" customWidth="1"/>
    <col min="6659" max="6659" width="11.08203125" style="12"/>
    <col min="6660" max="6660" width="4.08203125" style="12" customWidth="1"/>
    <col min="6661" max="6661" width="5.4140625" style="12" customWidth="1"/>
    <col min="6662" max="6662" width="11.08203125" style="12"/>
    <col min="6663" max="6663" width="5.4140625" style="12" customWidth="1"/>
    <col min="6664" max="6667" width="11.08203125" style="12"/>
    <col min="6668" max="6668" width="14.4140625" style="12" customWidth="1"/>
    <col min="6669" max="6913" width="11.08203125" style="12"/>
    <col min="6914" max="6914" width="43.08203125" style="12" customWidth="1"/>
    <col min="6915" max="6915" width="11.08203125" style="12"/>
    <col min="6916" max="6916" width="4.08203125" style="12" customWidth="1"/>
    <col min="6917" max="6917" width="5.4140625" style="12" customWidth="1"/>
    <col min="6918" max="6918" width="11.08203125" style="12"/>
    <col min="6919" max="6919" width="5.4140625" style="12" customWidth="1"/>
    <col min="6920" max="6923" width="11.08203125" style="12"/>
    <col min="6924" max="6924" width="14.4140625" style="12" customWidth="1"/>
    <col min="6925" max="7169" width="11.08203125" style="12"/>
    <col min="7170" max="7170" width="43.08203125" style="12" customWidth="1"/>
    <col min="7171" max="7171" width="11.08203125" style="12"/>
    <col min="7172" max="7172" width="4.08203125" style="12" customWidth="1"/>
    <col min="7173" max="7173" width="5.4140625" style="12" customWidth="1"/>
    <col min="7174" max="7174" width="11.08203125" style="12"/>
    <col min="7175" max="7175" width="5.4140625" style="12" customWidth="1"/>
    <col min="7176" max="7179" width="11.08203125" style="12"/>
    <col min="7180" max="7180" width="14.4140625" style="12" customWidth="1"/>
    <col min="7181" max="7425" width="11.08203125" style="12"/>
    <col min="7426" max="7426" width="43.08203125" style="12" customWidth="1"/>
    <col min="7427" max="7427" width="11.08203125" style="12"/>
    <col min="7428" max="7428" width="4.08203125" style="12" customWidth="1"/>
    <col min="7429" max="7429" width="5.4140625" style="12" customWidth="1"/>
    <col min="7430" max="7430" width="11.08203125" style="12"/>
    <col min="7431" max="7431" width="5.4140625" style="12" customWidth="1"/>
    <col min="7432" max="7435" width="11.08203125" style="12"/>
    <col min="7436" max="7436" width="14.4140625" style="12" customWidth="1"/>
    <col min="7437" max="7681" width="11.08203125" style="12"/>
    <col min="7682" max="7682" width="43.08203125" style="12" customWidth="1"/>
    <col min="7683" max="7683" width="11.08203125" style="12"/>
    <col min="7684" max="7684" width="4.08203125" style="12" customWidth="1"/>
    <col min="7685" max="7685" width="5.4140625" style="12" customWidth="1"/>
    <col min="7686" max="7686" width="11.08203125" style="12"/>
    <col min="7687" max="7687" width="5.4140625" style="12" customWidth="1"/>
    <col min="7688" max="7691" width="11.08203125" style="12"/>
    <col min="7692" max="7692" width="14.4140625" style="12" customWidth="1"/>
    <col min="7693" max="7937" width="11.08203125" style="12"/>
    <col min="7938" max="7938" width="43.08203125" style="12" customWidth="1"/>
    <col min="7939" max="7939" width="11.08203125" style="12"/>
    <col min="7940" max="7940" width="4.08203125" style="12" customWidth="1"/>
    <col min="7941" max="7941" width="5.4140625" style="12" customWidth="1"/>
    <col min="7942" max="7942" width="11.08203125" style="12"/>
    <col min="7943" max="7943" width="5.4140625" style="12" customWidth="1"/>
    <col min="7944" max="7947" width="11.08203125" style="12"/>
    <col min="7948" max="7948" width="14.4140625" style="12" customWidth="1"/>
    <col min="7949" max="8193" width="11.08203125" style="12"/>
    <col min="8194" max="8194" width="43.08203125" style="12" customWidth="1"/>
    <col min="8195" max="8195" width="11.08203125" style="12"/>
    <col min="8196" max="8196" width="4.08203125" style="12" customWidth="1"/>
    <col min="8197" max="8197" width="5.4140625" style="12" customWidth="1"/>
    <col min="8198" max="8198" width="11.08203125" style="12"/>
    <col min="8199" max="8199" width="5.4140625" style="12" customWidth="1"/>
    <col min="8200" max="8203" width="11.08203125" style="12"/>
    <col min="8204" max="8204" width="14.4140625" style="12" customWidth="1"/>
    <col min="8205" max="8449" width="11.08203125" style="12"/>
    <col min="8450" max="8450" width="43.08203125" style="12" customWidth="1"/>
    <col min="8451" max="8451" width="11.08203125" style="12"/>
    <col min="8452" max="8452" width="4.08203125" style="12" customWidth="1"/>
    <col min="8453" max="8453" width="5.4140625" style="12" customWidth="1"/>
    <col min="8454" max="8454" width="11.08203125" style="12"/>
    <col min="8455" max="8455" width="5.4140625" style="12" customWidth="1"/>
    <col min="8456" max="8459" width="11.08203125" style="12"/>
    <col min="8460" max="8460" width="14.4140625" style="12" customWidth="1"/>
    <col min="8461" max="8705" width="11.08203125" style="12"/>
    <col min="8706" max="8706" width="43.08203125" style="12" customWidth="1"/>
    <col min="8707" max="8707" width="11.08203125" style="12"/>
    <col min="8708" max="8708" width="4.08203125" style="12" customWidth="1"/>
    <col min="8709" max="8709" width="5.4140625" style="12" customWidth="1"/>
    <col min="8710" max="8710" width="11.08203125" style="12"/>
    <col min="8711" max="8711" width="5.4140625" style="12" customWidth="1"/>
    <col min="8712" max="8715" width="11.08203125" style="12"/>
    <col min="8716" max="8716" width="14.4140625" style="12" customWidth="1"/>
    <col min="8717" max="8961" width="11.08203125" style="12"/>
    <col min="8962" max="8962" width="43.08203125" style="12" customWidth="1"/>
    <col min="8963" max="8963" width="11.08203125" style="12"/>
    <col min="8964" max="8964" width="4.08203125" style="12" customWidth="1"/>
    <col min="8965" max="8965" width="5.4140625" style="12" customWidth="1"/>
    <col min="8966" max="8966" width="11.08203125" style="12"/>
    <col min="8967" max="8967" width="5.4140625" style="12" customWidth="1"/>
    <col min="8968" max="8971" width="11.08203125" style="12"/>
    <col min="8972" max="8972" width="14.4140625" style="12" customWidth="1"/>
    <col min="8973" max="9217" width="11.08203125" style="12"/>
    <col min="9218" max="9218" width="43.08203125" style="12" customWidth="1"/>
    <col min="9219" max="9219" width="11.08203125" style="12"/>
    <col min="9220" max="9220" width="4.08203125" style="12" customWidth="1"/>
    <col min="9221" max="9221" width="5.4140625" style="12" customWidth="1"/>
    <col min="9222" max="9222" width="11.08203125" style="12"/>
    <col min="9223" max="9223" width="5.4140625" style="12" customWidth="1"/>
    <col min="9224" max="9227" width="11.08203125" style="12"/>
    <col min="9228" max="9228" width="14.4140625" style="12" customWidth="1"/>
    <col min="9229" max="9473" width="11.08203125" style="12"/>
    <col min="9474" max="9474" width="43.08203125" style="12" customWidth="1"/>
    <col min="9475" max="9475" width="11.08203125" style="12"/>
    <col min="9476" max="9476" width="4.08203125" style="12" customWidth="1"/>
    <col min="9477" max="9477" width="5.4140625" style="12" customWidth="1"/>
    <col min="9478" max="9478" width="11.08203125" style="12"/>
    <col min="9479" max="9479" width="5.4140625" style="12" customWidth="1"/>
    <col min="9480" max="9483" width="11.08203125" style="12"/>
    <col min="9484" max="9484" width="14.4140625" style="12" customWidth="1"/>
    <col min="9485" max="9729" width="11.08203125" style="12"/>
    <col min="9730" max="9730" width="43.08203125" style="12" customWidth="1"/>
    <col min="9731" max="9731" width="11.08203125" style="12"/>
    <col min="9732" max="9732" width="4.08203125" style="12" customWidth="1"/>
    <col min="9733" max="9733" width="5.4140625" style="12" customWidth="1"/>
    <col min="9734" max="9734" width="11.08203125" style="12"/>
    <col min="9735" max="9735" width="5.4140625" style="12" customWidth="1"/>
    <col min="9736" max="9739" width="11.08203125" style="12"/>
    <col min="9740" max="9740" width="14.4140625" style="12" customWidth="1"/>
    <col min="9741" max="9985" width="11.08203125" style="12"/>
    <col min="9986" max="9986" width="43.08203125" style="12" customWidth="1"/>
    <col min="9987" max="9987" width="11.08203125" style="12"/>
    <col min="9988" max="9988" width="4.08203125" style="12" customWidth="1"/>
    <col min="9989" max="9989" width="5.4140625" style="12" customWidth="1"/>
    <col min="9990" max="9990" width="11.08203125" style="12"/>
    <col min="9991" max="9991" width="5.4140625" style="12" customWidth="1"/>
    <col min="9992" max="9995" width="11.08203125" style="12"/>
    <col min="9996" max="9996" width="14.4140625" style="12" customWidth="1"/>
    <col min="9997" max="10241" width="11.08203125" style="12"/>
    <col min="10242" max="10242" width="43.08203125" style="12" customWidth="1"/>
    <col min="10243" max="10243" width="11.08203125" style="12"/>
    <col min="10244" max="10244" width="4.08203125" style="12" customWidth="1"/>
    <col min="10245" max="10245" width="5.4140625" style="12" customWidth="1"/>
    <col min="10246" max="10246" width="11.08203125" style="12"/>
    <col min="10247" max="10247" width="5.4140625" style="12" customWidth="1"/>
    <col min="10248" max="10251" width="11.08203125" style="12"/>
    <col min="10252" max="10252" width="14.4140625" style="12" customWidth="1"/>
    <col min="10253" max="10497" width="11.08203125" style="12"/>
    <col min="10498" max="10498" width="43.08203125" style="12" customWidth="1"/>
    <col min="10499" max="10499" width="11.08203125" style="12"/>
    <col min="10500" max="10500" width="4.08203125" style="12" customWidth="1"/>
    <col min="10501" max="10501" width="5.4140625" style="12" customWidth="1"/>
    <col min="10502" max="10502" width="11.08203125" style="12"/>
    <col min="10503" max="10503" width="5.4140625" style="12" customWidth="1"/>
    <col min="10504" max="10507" width="11.08203125" style="12"/>
    <col min="10508" max="10508" width="14.4140625" style="12" customWidth="1"/>
    <col min="10509" max="10753" width="11.08203125" style="12"/>
    <col min="10754" max="10754" width="43.08203125" style="12" customWidth="1"/>
    <col min="10755" max="10755" width="11.08203125" style="12"/>
    <col min="10756" max="10756" width="4.08203125" style="12" customWidth="1"/>
    <col min="10757" max="10757" width="5.4140625" style="12" customWidth="1"/>
    <col min="10758" max="10758" width="11.08203125" style="12"/>
    <col min="10759" max="10759" width="5.4140625" style="12" customWidth="1"/>
    <col min="10760" max="10763" width="11.08203125" style="12"/>
    <col min="10764" max="10764" width="14.4140625" style="12" customWidth="1"/>
    <col min="10765" max="11009" width="11.08203125" style="12"/>
    <col min="11010" max="11010" width="43.08203125" style="12" customWidth="1"/>
    <col min="11011" max="11011" width="11.08203125" style="12"/>
    <col min="11012" max="11012" width="4.08203125" style="12" customWidth="1"/>
    <col min="11013" max="11013" width="5.4140625" style="12" customWidth="1"/>
    <col min="11014" max="11014" width="11.08203125" style="12"/>
    <col min="11015" max="11015" width="5.4140625" style="12" customWidth="1"/>
    <col min="11016" max="11019" width="11.08203125" style="12"/>
    <col min="11020" max="11020" width="14.4140625" style="12" customWidth="1"/>
    <col min="11021" max="11265" width="11.08203125" style="12"/>
    <col min="11266" max="11266" width="43.08203125" style="12" customWidth="1"/>
    <col min="11267" max="11267" width="11.08203125" style="12"/>
    <col min="11268" max="11268" width="4.08203125" style="12" customWidth="1"/>
    <col min="11269" max="11269" width="5.4140625" style="12" customWidth="1"/>
    <col min="11270" max="11270" width="11.08203125" style="12"/>
    <col min="11271" max="11271" width="5.4140625" style="12" customWidth="1"/>
    <col min="11272" max="11275" width="11.08203125" style="12"/>
    <col min="11276" max="11276" width="14.4140625" style="12" customWidth="1"/>
    <col min="11277" max="11521" width="11.08203125" style="12"/>
    <col min="11522" max="11522" width="43.08203125" style="12" customWidth="1"/>
    <col min="11523" max="11523" width="11.08203125" style="12"/>
    <col min="11524" max="11524" width="4.08203125" style="12" customWidth="1"/>
    <col min="11525" max="11525" width="5.4140625" style="12" customWidth="1"/>
    <col min="11526" max="11526" width="11.08203125" style="12"/>
    <col min="11527" max="11527" width="5.4140625" style="12" customWidth="1"/>
    <col min="11528" max="11531" width="11.08203125" style="12"/>
    <col min="11532" max="11532" width="14.4140625" style="12" customWidth="1"/>
    <col min="11533" max="11777" width="11.08203125" style="12"/>
    <col min="11778" max="11778" width="43.08203125" style="12" customWidth="1"/>
    <col min="11779" max="11779" width="11.08203125" style="12"/>
    <col min="11780" max="11780" width="4.08203125" style="12" customWidth="1"/>
    <col min="11781" max="11781" width="5.4140625" style="12" customWidth="1"/>
    <col min="11782" max="11782" width="11.08203125" style="12"/>
    <col min="11783" max="11783" width="5.4140625" style="12" customWidth="1"/>
    <col min="11784" max="11787" width="11.08203125" style="12"/>
    <col min="11788" max="11788" width="14.4140625" style="12" customWidth="1"/>
    <col min="11789" max="12033" width="11.08203125" style="12"/>
    <col min="12034" max="12034" width="43.08203125" style="12" customWidth="1"/>
    <col min="12035" max="12035" width="11.08203125" style="12"/>
    <col min="12036" max="12036" width="4.08203125" style="12" customWidth="1"/>
    <col min="12037" max="12037" width="5.4140625" style="12" customWidth="1"/>
    <col min="12038" max="12038" width="11.08203125" style="12"/>
    <col min="12039" max="12039" width="5.4140625" style="12" customWidth="1"/>
    <col min="12040" max="12043" width="11.08203125" style="12"/>
    <col min="12044" max="12044" width="14.4140625" style="12" customWidth="1"/>
    <col min="12045" max="12289" width="11.08203125" style="12"/>
    <col min="12290" max="12290" width="43.08203125" style="12" customWidth="1"/>
    <col min="12291" max="12291" width="11.08203125" style="12"/>
    <col min="12292" max="12292" width="4.08203125" style="12" customWidth="1"/>
    <col min="12293" max="12293" width="5.4140625" style="12" customWidth="1"/>
    <col min="12294" max="12294" width="11.08203125" style="12"/>
    <col min="12295" max="12295" width="5.4140625" style="12" customWidth="1"/>
    <col min="12296" max="12299" width="11.08203125" style="12"/>
    <col min="12300" max="12300" width="14.4140625" style="12" customWidth="1"/>
    <col min="12301" max="12545" width="11.08203125" style="12"/>
    <col min="12546" max="12546" width="43.08203125" style="12" customWidth="1"/>
    <col min="12547" max="12547" width="11.08203125" style="12"/>
    <col min="12548" max="12548" width="4.08203125" style="12" customWidth="1"/>
    <col min="12549" max="12549" width="5.4140625" style="12" customWidth="1"/>
    <col min="12550" max="12550" width="11.08203125" style="12"/>
    <col min="12551" max="12551" width="5.4140625" style="12" customWidth="1"/>
    <col min="12552" max="12555" width="11.08203125" style="12"/>
    <col min="12556" max="12556" width="14.4140625" style="12" customWidth="1"/>
    <col min="12557" max="12801" width="11.08203125" style="12"/>
    <col min="12802" max="12802" width="43.08203125" style="12" customWidth="1"/>
    <col min="12803" max="12803" width="11.08203125" style="12"/>
    <col min="12804" max="12804" width="4.08203125" style="12" customWidth="1"/>
    <col min="12805" max="12805" width="5.4140625" style="12" customWidth="1"/>
    <col min="12806" max="12806" width="11.08203125" style="12"/>
    <col min="12807" max="12807" width="5.4140625" style="12" customWidth="1"/>
    <col min="12808" max="12811" width="11.08203125" style="12"/>
    <col min="12812" max="12812" width="14.4140625" style="12" customWidth="1"/>
    <col min="12813" max="13057" width="11.08203125" style="12"/>
    <col min="13058" max="13058" width="43.08203125" style="12" customWidth="1"/>
    <col min="13059" max="13059" width="11.08203125" style="12"/>
    <col min="13060" max="13060" width="4.08203125" style="12" customWidth="1"/>
    <col min="13061" max="13061" width="5.4140625" style="12" customWidth="1"/>
    <col min="13062" max="13062" width="11.08203125" style="12"/>
    <col min="13063" max="13063" width="5.4140625" style="12" customWidth="1"/>
    <col min="13064" max="13067" width="11.08203125" style="12"/>
    <col min="13068" max="13068" width="14.4140625" style="12" customWidth="1"/>
    <col min="13069" max="13313" width="11.08203125" style="12"/>
    <col min="13314" max="13314" width="43.08203125" style="12" customWidth="1"/>
    <col min="13315" max="13315" width="11.08203125" style="12"/>
    <col min="13316" max="13316" width="4.08203125" style="12" customWidth="1"/>
    <col min="13317" max="13317" width="5.4140625" style="12" customWidth="1"/>
    <col min="13318" max="13318" width="11.08203125" style="12"/>
    <col min="13319" max="13319" width="5.4140625" style="12" customWidth="1"/>
    <col min="13320" max="13323" width="11.08203125" style="12"/>
    <col min="13324" max="13324" width="14.4140625" style="12" customWidth="1"/>
    <col min="13325" max="13569" width="11.08203125" style="12"/>
    <col min="13570" max="13570" width="43.08203125" style="12" customWidth="1"/>
    <col min="13571" max="13571" width="11.08203125" style="12"/>
    <col min="13572" max="13572" width="4.08203125" style="12" customWidth="1"/>
    <col min="13573" max="13573" width="5.4140625" style="12" customWidth="1"/>
    <col min="13574" max="13574" width="11.08203125" style="12"/>
    <col min="13575" max="13575" width="5.4140625" style="12" customWidth="1"/>
    <col min="13576" max="13579" width="11.08203125" style="12"/>
    <col min="13580" max="13580" width="14.4140625" style="12" customWidth="1"/>
    <col min="13581" max="13825" width="11.08203125" style="12"/>
    <col min="13826" max="13826" width="43.08203125" style="12" customWidth="1"/>
    <col min="13827" max="13827" width="11.08203125" style="12"/>
    <col min="13828" max="13828" width="4.08203125" style="12" customWidth="1"/>
    <col min="13829" max="13829" width="5.4140625" style="12" customWidth="1"/>
    <col min="13830" max="13830" width="11.08203125" style="12"/>
    <col min="13831" max="13831" width="5.4140625" style="12" customWidth="1"/>
    <col min="13832" max="13835" width="11.08203125" style="12"/>
    <col min="13836" max="13836" width="14.4140625" style="12" customWidth="1"/>
    <col min="13837" max="14081" width="11.08203125" style="12"/>
    <col min="14082" max="14082" width="43.08203125" style="12" customWidth="1"/>
    <col min="14083" max="14083" width="11.08203125" style="12"/>
    <col min="14084" max="14084" width="4.08203125" style="12" customWidth="1"/>
    <col min="14085" max="14085" width="5.4140625" style="12" customWidth="1"/>
    <col min="14086" max="14086" width="11.08203125" style="12"/>
    <col min="14087" max="14087" width="5.4140625" style="12" customWidth="1"/>
    <col min="14088" max="14091" width="11.08203125" style="12"/>
    <col min="14092" max="14092" width="14.4140625" style="12" customWidth="1"/>
    <col min="14093" max="14337" width="11.08203125" style="12"/>
    <col min="14338" max="14338" width="43.08203125" style="12" customWidth="1"/>
    <col min="14339" max="14339" width="11.08203125" style="12"/>
    <col min="14340" max="14340" width="4.08203125" style="12" customWidth="1"/>
    <col min="14341" max="14341" width="5.4140625" style="12" customWidth="1"/>
    <col min="14342" max="14342" width="11.08203125" style="12"/>
    <col min="14343" max="14343" width="5.4140625" style="12" customWidth="1"/>
    <col min="14344" max="14347" width="11.08203125" style="12"/>
    <col min="14348" max="14348" width="14.4140625" style="12" customWidth="1"/>
    <col min="14349" max="14593" width="11.08203125" style="12"/>
    <col min="14594" max="14594" width="43.08203125" style="12" customWidth="1"/>
    <col min="14595" max="14595" width="11.08203125" style="12"/>
    <col min="14596" max="14596" width="4.08203125" style="12" customWidth="1"/>
    <col min="14597" max="14597" width="5.4140625" style="12" customWidth="1"/>
    <col min="14598" max="14598" width="11.08203125" style="12"/>
    <col min="14599" max="14599" width="5.4140625" style="12" customWidth="1"/>
    <col min="14600" max="14603" width="11.08203125" style="12"/>
    <col min="14604" max="14604" width="14.4140625" style="12" customWidth="1"/>
    <col min="14605" max="14849" width="11.08203125" style="12"/>
    <col min="14850" max="14850" width="43.08203125" style="12" customWidth="1"/>
    <col min="14851" max="14851" width="11.08203125" style="12"/>
    <col min="14852" max="14852" width="4.08203125" style="12" customWidth="1"/>
    <col min="14853" max="14853" width="5.4140625" style="12" customWidth="1"/>
    <col min="14854" max="14854" width="11.08203125" style="12"/>
    <col min="14855" max="14855" width="5.4140625" style="12" customWidth="1"/>
    <col min="14856" max="14859" width="11.08203125" style="12"/>
    <col min="14860" max="14860" width="14.4140625" style="12" customWidth="1"/>
    <col min="14861" max="15105" width="11.08203125" style="12"/>
    <col min="15106" max="15106" width="43.08203125" style="12" customWidth="1"/>
    <col min="15107" max="15107" width="11.08203125" style="12"/>
    <col min="15108" max="15108" width="4.08203125" style="12" customWidth="1"/>
    <col min="15109" max="15109" width="5.4140625" style="12" customWidth="1"/>
    <col min="15110" max="15110" width="11.08203125" style="12"/>
    <col min="15111" max="15111" width="5.4140625" style="12" customWidth="1"/>
    <col min="15112" max="15115" width="11.08203125" style="12"/>
    <col min="15116" max="15116" width="14.4140625" style="12" customWidth="1"/>
    <col min="15117" max="15361" width="11.08203125" style="12"/>
    <col min="15362" max="15362" width="43.08203125" style="12" customWidth="1"/>
    <col min="15363" max="15363" width="11.08203125" style="12"/>
    <col min="15364" max="15364" width="4.08203125" style="12" customWidth="1"/>
    <col min="15365" max="15365" width="5.4140625" style="12" customWidth="1"/>
    <col min="15366" max="15366" width="11.08203125" style="12"/>
    <col min="15367" max="15367" width="5.4140625" style="12" customWidth="1"/>
    <col min="15368" max="15371" width="11.08203125" style="12"/>
    <col min="15372" max="15372" width="14.4140625" style="12" customWidth="1"/>
    <col min="15373" max="15617" width="11.08203125" style="12"/>
    <col min="15618" max="15618" width="43.08203125" style="12" customWidth="1"/>
    <col min="15619" max="15619" width="11.08203125" style="12"/>
    <col min="15620" max="15620" width="4.08203125" style="12" customWidth="1"/>
    <col min="15621" max="15621" width="5.4140625" style="12" customWidth="1"/>
    <col min="15622" max="15622" width="11.08203125" style="12"/>
    <col min="15623" max="15623" width="5.4140625" style="12" customWidth="1"/>
    <col min="15624" max="15627" width="11.08203125" style="12"/>
    <col min="15628" max="15628" width="14.4140625" style="12" customWidth="1"/>
    <col min="15629" max="15873" width="11.08203125" style="12"/>
    <col min="15874" max="15874" width="43.08203125" style="12" customWidth="1"/>
    <col min="15875" max="15875" width="11.08203125" style="12"/>
    <col min="15876" max="15876" width="4.08203125" style="12" customWidth="1"/>
    <col min="15877" max="15877" width="5.4140625" style="12" customWidth="1"/>
    <col min="15878" max="15878" width="11.08203125" style="12"/>
    <col min="15879" max="15879" width="5.4140625" style="12" customWidth="1"/>
    <col min="15880" max="15883" width="11.08203125" style="12"/>
    <col min="15884" max="15884" width="14.4140625" style="12" customWidth="1"/>
    <col min="15885" max="16129" width="11.08203125" style="12"/>
    <col min="16130" max="16130" width="43.08203125" style="12" customWidth="1"/>
    <col min="16131" max="16131" width="11.08203125" style="12"/>
    <col min="16132" max="16132" width="4.08203125" style="12" customWidth="1"/>
    <col min="16133" max="16133" width="5.4140625" style="12" customWidth="1"/>
    <col min="16134" max="16134" width="11.08203125" style="12"/>
    <col min="16135" max="16135" width="5.4140625" style="12" customWidth="1"/>
    <col min="16136" max="16139" width="11.08203125" style="12"/>
    <col min="16140" max="16140" width="14.4140625" style="12" customWidth="1"/>
    <col min="16141" max="16384" width="11.08203125" style="12"/>
  </cols>
  <sheetData>
    <row r="1" spans="1:16" ht="18" x14ac:dyDescent="0.4">
      <c r="B1" s="9" t="s">
        <v>11</v>
      </c>
      <c r="C1" s="10" t="s">
        <v>19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ht="56.25" customHeight="1" x14ac:dyDescent="0.25">
      <c r="B2" s="13"/>
      <c r="C2" s="45" t="s">
        <v>20</v>
      </c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6" ht="15.5" x14ac:dyDescent="0.35">
      <c r="B3" s="14" t="s">
        <v>12</v>
      </c>
      <c r="C3" s="44" t="s">
        <v>28</v>
      </c>
      <c r="D3" s="15"/>
      <c r="E3" s="16"/>
      <c r="F3" s="16"/>
      <c r="G3" s="16"/>
      <c r="H3" s="16"/>
      <c r="I3" s="16"/>
      <c r="J3" s="16"/>
      <c r="K3" s="16"/>
      <c r="L3" s="16"/>
    </row>
    <row r="4" spans="1:16" ht="16" thickBot="1" x14ac:dyDescent="0.4"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</row>
    <row r="5" spans="1:16" ht="18.5" thickBot="1" x14ac:dyDescent="0.45">
      <c r="B5" s="17" t="s">
        <v>13</v>
      </c>
      <c r="C5" s="33">
        <f>E16</f>
        <v>1.4929843922434179E-2</v>
      </c>
      <c r="D5" s="18"/>
      <c r="E5" s="19" t="s">
        <v>21</v>
      </c>
      <c r="F5" s="19"/>
      <c r="G5" s="20"/>
      <c r="H5" s="39"/>
      <c r="I5" s="39"/>
      <c r="J5" s="39"/>
      <c r="K5" s="39"/>
      <c r="L5" s="39"/>
    </row>
    <row r="6" spans="1:16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6" ht="13" x14ac:dyDescent="0.3">
      <c r="B7" s="21" t="s">
        <v>22</v>
      </c>
      <c r="C7" s="22">
        <v>9470</v>
      </c>
      <c r="D7" s="16"/>
      <c r="E7" s="16"/>
      <c r="F7" s="16"/>
      <c r="G7" s="16"/>
      <c r="I7" s="16"/>
      <c r="J7" s="16"/>
      <c r="K7" s="16"/>
      <c r="L7" s="16"/>
      <c r="M7" s="9" t="s">
        <v>14</v>
      </c>
      <c r="P7" s="23" t="s">
        <v>15</v>
      </c>
    </row>
    <row r="8" spans="1:16" ht="13" x14ac:dyDescent="0.3">
      <c r="B8" s="24" t="s">
        <v>23</v>
      </c>
      <c r="C8" s="25">
        <v>634300</v>
      </c>
      <c r="D8" s="16"/>
      <c r="E8" s="16"/>
      <c r="F8" s="16"/>
      <c r="G8" s="16"/>
      <c r="I8" s="16"/>
      <c r="J8" s="16"/>
      <c r="K8" s="16"/>
      <c r="M8" s="12" t="s">
        <v>24</v>
      </c>
      <c r="P8" s="12" t="s">
        <v>27</v>
      </c>
    </row>
    <row r="9" spans="1:16" ht="64.5" customHeight="1" x14ac:dyDescent="0.3">
      <c r="B9" s="48"/>
      <c r="C9" s="48"/>
      <c r="D9" s="48"/>
      <c r="E9" s="48"/>
      <c r="F9" s="48"/>
      <c r="G9" s="48"/>
      <c r="I9" s="16"/>
      <c r="J9" s="16"/>
      <c r="K9" s="16"/>
      <c r="M9" s="28"/>
      <c r="P9" s="38"/>
    </row>
    <row r="10" spans="1:16" x14ac:dyDescent="0.25">
      <c r="B10" s="16"/>
      <c r="C10" s="16"/>
      <c r="D10" s="26"/>
      <c r="M10" s="13"/>
    </row>
    <row r="11" spans="1:16" ht="14" x14ac:dyDescent="0.25">
      <c r="B11" s="35">
        <v>2016</v>
      </c>
      <c r="C11" s="35">
        <v>2017</v>
      </c>
      <c r="D11" s="35">
        <v>2018</v>
      </c>
      <c r="E11" s="35">
        <v>2019</v>
      </c>
    </row>
    <row r="12" spans="1:16" x14ac:dyDescent="0.25">
      <c r="A12" s="21" t="s">
        <v>3</v>
      </c>
      <c r="B12" s="36">
        <v>3900</v>
      </c>
      <c r="C12" s="36">
        <v>6953</v>
      </c>
      <c r="D12" s="36">
        <v>4051</v>
      </c>
      <c r="E12" s="36">
        <v>9470</v>
      </c>
      <c r="F12" s="16"/>
      <c r="G12" s="16"/>
      <c r="H12" s="16"/>
      <c r="I12" s="16"/>
      <c r="J12" s="16"/>
      <c r="K12" s="16"/>
    </row>
    <row r="13" spans="1:16" x14ac:dyDescent="0.25">
      <c r="A13" s="24" t="s">
        <v>23</v>
      </c>
      <c r="B13" s="24"/>
      <c r="C13" s="24"/>
      <c r="D13" s="24"/>
      <c r="E13" s="37">
        <v>634300</v>
      </c>
      <c r="F13" s="16"/>
      <c r="G13" s="16"/>
      <c r="H13" s="16"/>
      <c r="I13" s="16"/>
      <c r="J13" s="16"/>
      <c r="K13" s="16"/>
    </row>
    <row r="14" spans="1:16" x14ac:dyDescent="0.25">
      <c r="A14" s="40"/>
      <c r="B14" s="40"/>
      <c r="C14" s="40"/>
      <c r="D14" s="40"/>
      <c r="E14" s="41"/>
      <c r="F14" s="16"/>
      <c r="G14" s="16"/>
      <c r="H14" s="16"/>
      <c r="I14" s="16"/>
      <c r="J14" s="16"/>
      <c r="K14" s="16"/>
    </row>
    <row r="15" spans="1:16" ht="13" x14ac:dyDescent="0.3">
      <c r="A15" s="42"/>
      <c r="B15" s="42"/>
      <c r="C15" s="43">
        <f>C7</f>
        <v>9470</v>
      </c>
      <c r="D15" s="42"/>
      <c r="E15" s="42"/>
      <c r="F15" s="42"/>
      <c r="G15" s="16"/>
      <c r="H15" s="16"/>
      <c r="I15" s="16"/>
      <c r="J15" s="16"/>
      <c r="K15" s="16"/>
    </row>
    <row r="16" spans="1:16" ht="13" x14ac:dyDescent="0.3">
      <c r="B16" s="29" t="s">
        <v>16</v>
      </c>
      <c r="C16" s="30" t="s">
        <v>17</v>
      </c>
      <c r="D16" s="31" t="s">
        <v>18</v>
      </c>
      <c r="E16" s="34">
        <f>C15/C17</f>
        <v>1.4929843922434179E-2</v>
      </c>
      <c r="F16" s="16"/>
      <c r="G16" s="16"/>
      <c r="H16" s="16"/>
      <c r="I16" s="16"/>
      <c r="J16" s="16"/>
      <c r="K16" s="16"/>
    </row>
    <row r="17" spans="2:17" x14ac:dyDescent="0.25">
      <c r="B17" s="16"/>
      <c r="C17" s="27">
        <f>C8</f>
        <v>634300</v>
      </c>
      <c r="F17" s="16"/>
      <c r="G17" s="16"/>
      <c r="H17" s="16"/>
      <c r="I17" s="16"/>
      <c r="J17" s="16"/>
      <c r="K17" s="16"/>
      <c r="L17" s="16"/>
    </row>
    <row r="18" spans="2:17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7" x14ac:dyDescent="0.25">
      <c r="B19" s="46" t="s">
        <v>25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2:17" ht="13" x14ac:dyDescent="0.25">
      <c r="B20" s="32" t="s">
        <v>26</v>
      </c>
    </row>
    <row r="21" spans="2:17" ht="52.5" customHeight="1" x14ac:dyDescent="0.2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2:17" x14ac:dyDescent="0.25">
      <c r="B22" s="13"/>
    </row>
    <row r="25" spans="2:17" x14ac:dyDescent="0.25">
      <c r="B25" s="11"/>
    </row>
  </sheetData>
  <mergeCells count="4">
    <mergeCell ref="C2:M2"/>
    <mergeCell ref="B19:Q19"/>
    <mergeCell ref="B21:Q21"/>
    <mergeCell ref="B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3951F-0AA7-4A7E-8022-B88F70845971}">
  <dimension ref="A1"/>
  <sheetViews>
    <sheetView zoomScale="70" zoomScaleNormal="70" workbookViewId="0">
      <selection activeCell="M23" sqref="M23"/>
    </sheetView>
  </sheetViews>
  <sheetFormatPr baseColWidth="10" defaultRowHeight="15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zoomScale="70" zoomScaleNormal="70" workbookViewId="0">
      <selection activeCell="A28" sqref="A28:XFD28"/>
    </sheetView>
  </sheetViews>
  <sheetFormatPr baseColWidth="10" defaultRowHeight="15.5" x14ac:dyDescent="0.35"/>
  <cols>
    <col min="2" max="7" width="19.58203125" customWidth="1"/>
    <col min="8" max="8" width="23.58203125" customWidth="1"/>
    <col min="9" max="9" width="21.4140625" customWidth="1"/>
  </cols>
  <sheetData>
    <row r="1" spans="1:9" s="3" customFormat="1" ht="60" customHeight="1" x14ac:dyDescent="0.35">
      <c r="A1" s="3" t="s">
        <v>8</v>
      </c>
      <c r="B1" s="6" t="s">
        <v>3</v>
      </c>
      <c r="C1" s="6" t="s">
        <v>4</v>
      </c>
      <c r="D1" s="6" t="s">
        <v>5</v>
      </c>
      <c r="E1" s="4" t="s">
        <v>0</v>
      </c>
      <c r="F1" s="4" t="s">
        <v>1</v>
      </c>
      <c r="G1" s="4" t="s">
        <v>2</v>
      </c>
      <c r="H1" s="3" t="s">
        <v>6</v>
      </c>
      <c r="I1" s="3" t="s">
        <v>7</v>
      </c>
    </row>
    <row r="2" spans="1:9" s="2" customFormat="1" x14ac:dyDescent="0.35">
      <c r="A2" s="1">
        <v>1990</v>
      </c>
      <c r="B2" s="7">
        <v>184</v>
      </c>
      <c r="C2" s="7">
        <v>134</v>
      </c>
      <c r="D2" s="7">
        <v>276</v>
      </c>
      <c r="E2" s="5">
        <f t="shared" ref="E2:E30" si="0">B2*100/634300</f>
        <v>2.9008355667665141E-2</v>
      </c>
      <c r="F2" s="5">
        <f t="shared" ref="F2:F30" si="1">C2*100/634300</f>
        <v>2.1125650323190918E-2</v>
      </c>
      <c r="G2" s="5">
        <f t="shared" ref="G2:G30" si="2">D2*100/634300</f>
        <v>4.3512533501497717E-2</v>
      </c>
      <c r="H2" s="8"/>
      <c r="I2" s="8">
        <v>0.78</v>
      </c>
    </row>
    <row r="3" spans="1:9" s="2" customFormat="1" x14ac:dyDescent="0.35">
      <c r="A3" s="1">
        <v>1991</v>
      </c>
      <c r="B3" s="7">
        <v>1324</v>
      </c>
      <c r="C3" s="7">
        <v>963</v>
      </c>
      <c r="D3" s="7">
        <v>1986</v>
      </c>
      <c r="E3" s="5">
        <f t="shared" si="0"/>
        <v>0.20873403752167743</v>
      </c>
      <c r="F3" s="5">
        <f t="shared" si="1"/>
        <v>0.15182090493457354</v>
      </c>
      <c r="G3" s="5">
        <f t="shared" si="2"/>
        <v>0.31310105628251617</v>
      </c>
      <c r="H3" s="8"/>
      <c r="I3" s="8">
        <v>0.78</v>
      </c>
    </row>
    <row r="4" spans="1:9" s="2" customFormat="1" x14ac:dyDescent="0.35">
      <c r="A4" s="1">
        <v>1992</v>
      </c>
      <c r="B4" s="7">
        <v>505</v>
      </c>
      <c r="C4" s="7">
        <v>367</v>
      </c>
      <c r="D4" s="7">
        <v>757</v>
      </c>
      <c r="E4" s="5">
        <f t="shared" si="0"/>
        <v>7.9615323979189662E-2</v>
      </c>
      <c r="F4" s="5">
        <f t="shared" si="1"/>
        <v>5.7859057228440799E-2</v>
      </c>
      <c r="G4" s="5">
        <f t="shared" si="2"/>
        <v>0.11934415891533974</v>
      </c>
      <c r="H4" s="8"/>
      <c r="I4" s="8">
        <v>0.78</v>
      </c>
    </row>
    <row r="5" spans="1:9" s="2" customFormat="1" x14ac:dyDescent="0.35">
      <c r="A5" s="1">
        <v>1993</v>
      </c>
      <c r="B5" s="7">
        <v>168</v>
      </c>
      <c r="C5" s="7">
        <v>123</v>
      </c>
      <c r="D5" s="7">
        <v>253</v>
      </c>
      <c r="E5" s="5">
        <f t="shared" si="0"/>
        <v>2.6485889957433392E-2</v>
      </c>
      <c r="F5" s="5">
        <f t="shared" si="1"/>
        <v>1.9391455147406589E-2</v>
      </c>
      <c r="G5" s="5">
        <f t="shared" si="2"/>
        <v>3.9886489043039569E-2</v>
      </c>
      <c r="H5" s="8"/>
      <c r="I5" s="8">
        <v>0.78</v>
      </c>
    </row>
    <row r="6" spans="1:9" s="2" customFormat="1" x14ac:dyDescent="0.35">
      <c r="A6" s="1">
        <v>1994</v>
      </c>
      <c r="B6" s="7">
        <v>52</v>
      </c>
      <c r="C6" s="7">
        <v>38</v>
      </c>
      <c r="D6" s="7">
        <v>78</v>
      </c>
      <c r="E6" s="5">
        <f t="shared" si="0"/>
        <v>8.1980135582531925E-3</v>
      </c>
      <c r="F6" s="5">
        <f t="shared" si="1"/>
        <v>5.9908560618004095E-3</v>
      </c>
      <c r="G6" s="5">
        <f t="shared" si="2"/>
        <v>1.229702033737979E-2</v>
      </c>
      <c r="H6" s="8"/>
      <c r="I6" s="8">
        <v>0.78</v>
      </c>
    </row>
    <row r="7" spans="1:9" s="2" customFormat="1" x14ac:dyDescent="0.35">
      <c r="A7" s="1">
        <v>1995</v>
      </c>
      <c r="B7" s="7">
        <v>93</v>
      </c>
      <c r="C7" s="7">
        <v>68</v>
      </c>
      <c r="D7" s="7">
        <v>140</v>
      </c>
      <c r="E7" s="5">
        <f t="shared" si="0"/>
        <v>1.4661831940722056E-2</v>
      </c>
      <c r="F7" s="5">
        <f t="shared" si="1"/>
        <v>1.0720479268484944E-2</v>
      </c>
      <c r="G7" s="5">
        <f t="shared" si="2"/>
        <v>2.2071574964527826E-2</v>
      </c>
      <c r="H7" s="8"/>
      <c r="I7" s="8">
        <v>0.78</v>
      </c>
    </row>
    <row r="8" spans="1:9" s="2" customFormat="1" x14ac:dyDescent="0.35">
      <c r="A8" s="1">
        <v>1996</v>
      </c>
      <c r="B8" s="7">
        <v>105</v>
      </c>
      <c r="C8" s="7">
        <v>77</v>
      </c>
      <c r="D8" s="7">
        <v>158</v>
      </c>
      <c r="E8" s="5">
        <f t="shared" si="0"/>
        <v>1.6553681223395868E-2</v>
      </c>
      <c r="F8" s="5">
        <f t="shared" si="1"/>
        <v>1.2139366230490304E-2</v>
      </c>
      <c r="G8" s="5">
        <f t="shared" si="2"/>
        <v>2.4909348888538546E-2</v>
      </c>
      <c r="H8" s="8"/>
      <c r="I8" s="8">
        <v>0.78</v>
      </c>
    </row>
    <row r="9" spans="1:9" s="2" customFormat="1" x14ac:dyDescent="0.35">
      <c r="A9" s="1">
        <v>1997</v>
      </c>
      <c r="B9" s="7">
        <v>3464</v>
      </c>
      <c r="C9" s="7">
        <v>2519</v>
      </c>
      <c r="D9" s="7">
        <v>5196</v>
      </c>
      <c r="E9" s="5">
        <f t="shared" si="0"/>
        <v>0.54611382626517424</v>
      </c>
      <c r="F9" s="5">
        <f t="shared" si="1"/>
        <v>0.39713069525461137</v>
      </c>
      <c r="G9" s="5">
        <f t="shared" si="2"/>
        <v>0.8191707393977613</v>
      </c>
      <c r="H9" s="8"/>
      <c r="I9" s="8">
        <v>0.78</v>
      </c>
    </row>
    <row r="10" spans="1:9" s="2" customFormat="1" x14ac:dyDescent="0.35">
      <c r="A10" s="1">
        <v>1998</v>
      </c>
      <c r="B10" s="7">
        <v>364</v>
      </c>
      <c r="C10" s="7">
        <v>264</v>
      </c>
      <c r="D10" s="7">
        <v>545</v>
      </c>
      <c r="E10" s="5">
        <f t="shared" si="0"/>
        <v>5.7386094907772349E-2</v>
      </c>
      <c r="F10" s="5">
        <f t="shared" si="1"/>
        <v>4.1620684218823902E-2</v>
      </c>
      <c r="G10" s="5">
        <f t="shared" si="2"/>
        <v>8.5921488254769043E-2</v>
      </c>
      <c r="H10" s="8"/>
      <c r="I10" s="8">
        <v>0.78</v>
      </c>
    </row>
    <row r="11" spans="1:9" s="2" customFormat="1" x14ac:dyDescent="0.35">
      <c r="A11" s="1">
        <v>1999</v>
      </c>
      <c r="B11" s="7">
        <v>3484</v>
      </c>
      <c r="C11" s="7">
        <v>2533</v>
      </c>
      <c r="D11" s="7">
        <v>5225</v>
      </c>
      <c r="E11" s="5">
        <f t="shared" si="0"/>
        <v>0.54926690840296388</v>
      </c>
      <c r="F11" s="5">
        <f t="shared" si="1"/>
        <v>0.39933785275106415</v>
      </c>
      <c r="G11" s="5">
        <f t="shared" si="2"/>
        <v>0.82374270849755638</v>
      </c>
      <c r="H11" s="8"/>
      <c r="I11" s="8">
        <v>0.78</v>
      </c>
    </row>
    <row r="12" spans="1:9" s="2" customFormat="1" x14ac:dyDescent="0.35">
      <c r="A12" s="1">
        <v>2000</v>
      </c>
      <c r="B12" s="7">
        <v>5311</v>
      </c>
      <c r="C12" s="7">
        <v>3863</v>
      </c>
      <c r="D12" s="7">
        <v>7967</v>
      </c>
      <c r="E12" s="5">
        <f t="shared" si="0"/>
        <v>0.83730096169005208</v>
      </c>
      <c r="F12" s="5">
        <f t="shared" si="1"/>
        <v>0.60901781491407847</v>
      </c>
      <c r="G12" s="5">
        <f t="shared" si="2"/>
        <v>1.2560302695885228</v>
      </c>
      <c r="H12" s="8"/>
      <c r="I12" s="8">
        <v>0.78</v>
      </c>
    </row>
    <row r="13" spans="1:9" s="2" customFormat="1" x14ac:dyDescent="0.35">
      <c r="A13" s="1">
        <v>2001</v>
      </c>
      <c r="B13" s="7">
        <v>2966</v>
      </c>
      <c r="C13" s="7">
        <v>2157</v>
      </c>
      <c r="D13" s="7">
        <v>4449</v>
      </c>
      <c r="E13" s="5">
        <f t="shared" si="0"/>
        <v>0.46760208103421091</v>
      </c>
      <c r="F13" s="5">
        <f t="shared" si="1"/>
        <v>0.34005990856061802</v>
      </c>
      <c r="G13" s="5">
        <f t="shared" si="2"/>
        <v>0.70140312155131646</v>
      </c>
      <c r="H13" s="8"/>
      <c r="I13" s="8">
        <v>0.78</v>
      </c>
    </row>
    <row r="14" spans="1:9" s="2" customFormat="1" x14ac:dyDescent="0.35">
      <c r="A14" s="1">
        <v>2002</v>
      </c>
      <c r="B14" s="7">
        <v>3388</v>
      </c>
      <c r="C14" s="7">
        <v>2464</v>
      </c>
      <c r="D14" s="7">
        <v>5082</v>
      </c>
      <c r="E14" s="5">
        <f t="shared" si="0"/>
        <v>0.53413211414157336</v>
      </c>
      <c r="F14" s="5">
        <f t="shared" si="1"/>
        <v>0.38845971937568974</v>
      </c>
      <c r="G14" s="5">
        <f t="shared" si="2"/>
        <v>0.80119817121236003</v>
      </c>
      <c r="H14" s="8"/>
      <c r="I14" s="8">
        <v>0.78</v>
      </c>
    </row>
    <row r="15" spans="1:9" s="2" customFormat="1" x14ac:dyDescent="0.35">
      <c r="A15" s="1">
        <v>2003</v>
      </c>
      <c r="B15" s="7">
        <v>1255</v>
      </c>
      <c r="C15" s="7">
        <v>913</v>
      </c>
      <c r="D15" s="7">
        <v>1883</v>
      </c>
      <c r="E15" s="5">
        <f t="shared" si="0"/>
        <v>0.19785590414630302</v>
      </c>
      <c r="F15" s="5">
        <f t="shared" si="1"/>
        <v>0.14393819959009932</v>
      </c>
      <c r="G15" s="5">
        <f t="shared" si="2"/>
        <v>0.29686268327289927</v>
      </c>
      <c r="H15" s="8"/>
      <c r="I15" s="8">
        <v>0.78</v>
      </c>
    </row>
    <row r="16" spans="1:9" s="2" customFormat="1" x14ac:dyDescent="0.35">
      <c r="A16" s="1">
        <v>2004</v>
      </c>
      <c r="B16" s="7">
        <v>2071</v>
      </c>
      <c r="C16" s="7">
        <v>1506</v>
      </c>
      <c r="D16" s="7">
        <v>3107</v>
      </c>
      <c r="E16" s="5">
        <f t="shared" si="0"/>
        <v>0.32650165536812231</v>
      </c>
      <c r="F16" s="5">
        <f t="shared" si="1"/>
        <v>0.23742708497556361</v>
      </c>
      <c r="G16" s="5">
        <f t="shared" si="2"/>
        <v>0.48983131010562825</v>
      </c>
      <c r="H16" s="8"/>
      <c r="I16" s="8">
        <v>0.78</v>
      </c>
    </row>
    <row r="17" spans="1:9" s="2" customFormat="1" x14ac:dyDescent="0.35">
      <c r="A17" s="1">
        <v>2005</v>
      </c>
      <c r="B17" s="7">
        <v>1026</v>
      </c>
      <c r="C17" s="7">
        <v>746</v>
      </c>
      <c r="D17" s="7">
        <v>1539</v>
      </c>
      <c r="E17" s="5">
        <f t="shared" si="0"/>
        <v>0.16175311366861106</v>
      </c>
      <c r="F17" s="5">
        <f t="shared" si="1"/>
        <v>0.11760996373955541</v>
      </c>
      <c r="G17" s="5">
        <f t="shared" si="2"/>
        <v>0.24262967050291659</v>
      </c>
      <c r="H17" s="8"/>
      <c r="I17" s="8">
        <v>0.78</v>
      </c>
    </row>
    <row r="18" spans="1:9" s="2" customFormat="1" x14ac:dyDescent="0.35">
      <c r="A18" s="1">
        <v>2006</v>
      </c>
      <c r="B18" s="7">
        <v>2327</v>
      </c>
      <c r="C18" s="7">
        <v>1692</v>
      </c>
      <c r="D18" s="7">
        <v>3490</v>
      </c>
      <c r="E18" s="5">
        <f t="shared" si="0"/>
        <v>0.36686110673183037</v>
      </c>
      <c r="F18" s="5">
        <f t="shared" si="1"/>
        <v>0.26675074885700772</v>
      </c>
      <c r="G18" s="5">
        <f t="shared" si="2"/>
        <v>0.5502128330443008</v>
      </c>
      <c r="H18" s="8"/>
      <c r="I18" s="8">
        <v>0.78</v>
      </c>
    </row>
    <row r="19" spans="1:9" s="2" customFormat="1" x14ac:dyDescent="0.35">
      <c r="A19" s="1">
        <v>2007</v>
      </c>
      <c r="B19" s="7">
        <v>1233</v>
      </c>
      <c r="C19" s="7">
        <v>897</v>
      </c>
      <c r="D19" s="7">
        <v>1850</v>
      </c>
      <c r="E19" s="5">
        <f t="shared" si="0"/>
        <v>0.19438751379473435</v>
      </c>
      <c r="F19" s="5">
        <f t="shared" si="1"/>
        <v>0.14141573387986758</v>
      </c>
      <c r="G19" s="5">
        <f t="shared" si="2"/>
        <v>0.2916600977455463</v>
      </c>
      <c r="H19" s="8"/>
      <c r="I19" s="8">
        <v>0.78</v>
      </c>
    </row>
    <row r="20" spans="1:9" s="2" customFormat="1" x14ac:dyDescent="0.35">
      <c r="A20" s="1">
        <v>2008</v>
      </c>
      <c r="B20" s="7">
        <v>1964</v>
      </c>
      <c r="C20" s="7">
        <v>1428</v>
      </c>
      <c r="D20" s="7">
        <v>2945</v>
      </c>
      <c r="E20" s="5">
        <f t="shared" si="0"/>
        <v>0.30963266593094751</v>
      </c>
      <c r="F20" s="5">
        <f t="shared" si="1"/>
        <v>0.22513006463818383</v>
      </c>
      <c r="G20" s="5">
        <f t="shared" si="2"/>
        <v>0.46429134478953177</v>
      </c>
      <c r="H20" s="8"/>
      <c r="I20" s="8">
        <v>0.78</v>
      </c>
    </row>
    <row r="21" spans="1:9" s="2" customFormat="1" x14ac:dyDescent="0.35">
      <c r="A21" s="1">
        <v>2009</v>
      </c>
      <c r="B21" s="7">
        <v>2232</v>
      </c>
      <c r="C21" s="7">
        <v>1623</v>
      </c>
      <c r="D21" s="7">
        <v>3348</v>
      </c>
      <c r="E21" s="5">
        <f t="shared" si="0"/>
        <v>0.35188396657732934</v>
      </c>
      <c r="F21" s="5">
        <f t="shared" si="1"/>
        <v>0.25587261548163331</v>
      </c>
      <c r="G21" s="5">
        <f t="shared" si="2"/>
        <v>0.52782594986599396</v>
      </c>
      <c r="H21" s="8"/>
      <c r="I21" s="8">
        <v>0.78</v>
      </c>
    </row>
    <row r="22" spans="1:9" s="2" customFormat="1" x14ac:dyDescent="0.35">
      <c r="A22" s="1">
        <v>2010</v>
      </c>
      <c r="B22" s="7">
        <v>343</v>
      </c>
      <c r="C22" s="7">
        <v>250</v>
      </c>
      <c r="D22" s="7">
        <v>515</v>
      </c>
      <c r="E22" s="5">
        <f t="shared" si="0"/>
        <v>5.4075358663093175E-2</v>
      </c>
      <c r="F22" s="5">
        <f t="shared" si="1"/>
        <v>3.9413526722371119E-2</v>
      </c>
      <c r="G22" s="5">
        <f t="shared" si="2"/>
        <v>8.1191865048084497E-2</v>
      </c>
      <c r="H22" s="8"/>
      <c r="I22" s="8">
        <v>0.78</v>
      </c>
    </row>
    <row r="23" spans="1:9" s="2" customFormat="1" x14ac:dyDescent="0.35">
      <c r="A23" s="1">
        <v>2011</v>
      </c>
      <c r="B23" s="7">
        <v>1094</v>
      </c>
      <c r="C23" s="7">
        <v>795</v>
      </c>
      <c r="D23" s="7">
        <v>1640</v>
      </c>
      <c r="E23" s="5">
        <f t="shared" si="0"/>
        <v>0.17247359293709602</v>
      </c>
      <c r="F23" s="5">
        <f t="shared" si="1"/>
        <v>0.12533501497714014</v>
      </c>
      <c r="G23" s="5">
        <f t="shared" si="2"/>
        <v>0.25855273529875455</v>
      </c>
      <c r="H23" s="8"/>
      <c r="I23" s="8">
        <v>0.78</v>
      </c>
    </row>
    <row r="24" spans="1:9" s="2" customFormat="1" x14ac:dyDescent="0.35">
      <c r="A24" s="1">
        <v>2012</v>
      </c>
      <c r="B24" s="7">
        <v>1344</v>
      </c>
      <c r="C24" s="7">
        <v>978</v>
      </c>
      <c r="D24" s="7">
        <v>2016</v>
      </c>
      <c r="E24" s="5">
        <f t="shared" si="0"/>
        <v>0.21188711965946713</v>
      </c>
      <c r="F24" s="5">
        <f t="shared" si="1"/>
        <v>0.15418571653791582</v>
      </c>
      <c r="G24" s="5">
        <f t="shared" si="2"/>
        <v>0.31783067948920068</v>
      </c>
      <c r="H24" s="8"/>
      <c r="I24" s="8">
        <v>0.78</v>
      </c>
    </row>
    <row r="25" spans="1:9" s="2" customFormat="1" x14ac:dyDescent="0.35">
      <c r="A25" s="1">
        <v>2013</v>
      </c>
      <c r="B25" s="7">
        <v>3499</v>
      </c>
      <c r="C25" s="7">
        <v>2544</v>
      </c>
      <c r="D25" s="7">
        <v>5248</v>
      </c>
      <c r="E25" s="5">
        <f t="shared" si="0"/>
        <v>0.55163172000630611</v>
      </c>
      <c r="F25" s="5">
        <f t="shared" si="1"/>
        <v>0.40107204792684847</v>
      </c>
      <c r="G25" s="5">
        <f t="shared" si="2"/>
        <v>0.82736875295601453</v>
      </c>
      <c r="H25" s="8"/>
      <c r="I25" s="8">
        <v>0.78</v>
      </c>
    </row>
    <row r="26" spans="1:9" s="2" customFormat="1" x14ac:dyDescent="0.35">
      <c r="A26" s="1">
        <v>2014</v>
      </c>
      <c r="B26" s="7">
        <v>2680</v>
      </c>
      <c r="C26" s="7">
        <v>1949</v>
      </c>
      <c r="D26" s="7">
        <v>4019</v>
      </c>
      <c r="E26" s="5">
        <f t="shared" si="0"/>
        <v>0.4225130064638184</v>
      </c>
      <c r="F26" s="5">
        <f t="shared" si="1"/>
        <v>0.30726785432760523</v>
      </c>
      <c r="G26" s="5">
        <f t="shared" si="2"/>
        <v>0.63361185558883804</v>
      </c>
      <c r="H26" s="8"/>
      <c r="I26" s="8">
        <v>0.78</v>
      </c>
    </row>
    <row r="27" spans="1:9" s="2" customFormat="1" x14ac:dyDescent="0.35">
      <c r="A27" s="1">
        <v>2015</v>
      </c>
      <c r="B27" s="7">
        <v>976</v>
      </c>
      <c r="C27" s="7">
        <v>710</v>
      </c>
      <c r="D27" s="7">
        <v>1464</v>
      </c>
      <c r="E27" s="5">
        <f t="shared" si="0"/>
        <v>0.15387040832413684</v>
      </c>
      <c r="F27" s="5">
        <f t="shared" si="1"/>
        <v>0.11193441589153398</v>
      </c>
      <c r="G27" s="5">
        <f t="shared" si="2"/>
        <v>0.23080561248620526</v>
      </c>
      <c r="H27" s="8">
        <v>0.78</v>
      </c>
      <c r="I27" s="8">
        <v>0.78</v>
      </c>
    </row>
    <row r="28" spans="1:9" s="2" customFormat="1" x14ac:dyDescent="0.35">
      <c r="A28" s="1">
        <v>2016</v>
      </c>
      <c r="B28" s="7">
        <v>3900</v>
      </c>
      <c r="C28" s="7">
        <v>2836</v>
      </c>
      <c r="D28" s="7">
        <v>5850</v>
      </c>
      <c r="E28" s="5">
        <f t="shared" si="0"/>
        <v>0.61485101686898946</v>
      </c>
      <c r="F28" s="5">
        <f t="shared" si="1"/>
        <v>0.44710704713857796</v>
      </c>
      <c r="G28" s="5">
        <f t="shared" si="2"/>
        <v>0.92227652530348414</v>
      </c>
      <c r="H28" s="8">
        <v>0.78</v>
      </c>
      <c r="I28" s="8">
        <v>0.78</v>
      </c>
    </row>
    <row r="29" spans="1:9" s="2" customFormat="1" x14ac:dyDescent="0.35">
      <c r="A29" s="1">
        <v>2017</v>
      </c>
      <c r="B29" s="7">
        <v>6953</v>
      </c>
      <c r="C29" s="7">
        <v>5056</v>
      </c>
      <c r="D29" s="7">
        <v>10429</v>
      </c>
      <c r="E29" s="5">
        <f t="shared" si="0"/>
        <v>1.0961690052025854</v>
      </c>
      <c r="F29" s="5">
        <f t="shared" si="1"/>
        <v>0.79709916443323348</v>
      </c>
      <c r="G29" s="5">
        <f t="shared" si="2"/>
        <v>1.6441746807504336</v>
      </c>
      <c r="H29" s="8">
        <v>0.78</v>
      </c>
      <c r="I29" s="8"/>
    </row>
    <row r="30" spans="1:9" s="2" customFormat="1" x14ac:dyDescent="0.35">
      <c r="A30" s="1">
        <v>2018</v>
      </c>
      <c r="B30" s="7">
        <v>4051</v>
      </c>
      <c r="C30" s="7">
        <v>2946</v>
      </c>
      <c r="D30" s="7">
        <v>6076</v>
      </c>
      <c r="E30" s="5">
        <f t="shared" si="0"/>
        <v>0.63865678700930162</v>
      </c>
      <c r="F30" s="5">
        <f t="shared" si="1"/>
        <v>0.46444899889642127</v>
      </c>
      <c r="G30" s="5">
        <f t="shared" si="2"/>
        <v>0.95790635346050768</v>
      </c>
      <c r="H30" s="8">
        <v>0.78</v>
      </c>
      <c r="I30" s="8"/>
    </row>
    <row r="31" spans="1:9" s="2" customFormat="1" x14ac:dyDescent="0.35">
      <c r="A31" s="1">
        <v>2019</v>
      </c>
      <c r="B31" s="7">
        <v>9470</v>
      </c>
      <c r="C31" s="7">
        <v>6888</v>
      </c>
      <c r="D31" s="7">
        <v>14206</v>
      </c>
      <c r="E31" s="5">
        <f>B31*100/634300</f>
        <v>1.4929843922434178</v>
      </c>
      <c r="F31" s="5">
        <f>C31*100/634300</f>
        <v>1.085921488254769</v>
      </c>
      <c r="G31" s="5">
        <f>D31*100/634300</f>
        <v>2.2396342424720164</v>
      </c>
      <c r="H31" s="8">
        <v>0.78</v>
      </c>
      <c r="I31" s="8"/>
    </row>
    <row r="33" spans="2:9" ht="153" customHeight="1" x14ac:dyDescent="0.35">
      <c r="B33" s="49" t="s">
        <v>9</v>
      </c>
      <c r="C33" s="49"/>
      <c r="D33" s="49"/>
      <c r="H33" s="50" t="s">
        <v>10</v>
      </c>
      <c r="I33" s="50"/>
    </row>
  </sheetData>
  <mergeCells count="2">
    <mergeCell ref="B33:D33"/>
    <mergeCell ref="H33:I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7"/>
  <sheetViews>
    <sheetView zoomScale="60" zoomScaleNormal="60" workbookViewId="0">
      <selection activeCell="Q47" sqref="Q47:AA47"/>
    </sheetView>
  </sheetViews>
  <sheetFormatPr baseColWidth="10" defaultRowHeight="15.5" x14ac:dyDescent="0.35"/>
  <cols>
    <col min="1" max="1" width="16.08203125" customWidth="1"/>
  </cols>
  <sheetData>
    <row r="1" spans="1:11" x14ac:dyDescent="0.3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47" spans="17:27" ht="36" customHeight="1" x14ac:dyDescent="0.35"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</sheetData>
  <mergeCells count="2">
    <mergeCell ref="A1:K1"/>
    <mergeCell ref="Q47:AA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INDICATEUR</vt:lpstr>
      <vt:lpstr>Visuel 1</vt:lpstr>
      <vt:lpstr>donnees visuel 1</vt:lpstr>
      <vt:lpstr>Construction visuel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LE MIEUX Amelie</cp:lastModifiedBy>
  <dcterms:created xsi:type="dcterms:W3CDTF">2020-08-24T17:50:39Z</dcterms:created>
  <dcterms:modified xsi:type="dcterms:W3CDTF">2021-08-31T07:34:52Z</dcterms:modified>
</cp:coreProperties>
</file>